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ata\OneDrive\デスクトップ\"/>
    </mc:Choice>
  </mc:AlternateContent>
  <xr:revisionPtr revIDLastSave="0" documentId="8_{FED283D8-D739-4D96-85CF-BF654BEB7F6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記入例" sheetId="2" r:id="rId1"/>
    <sheet name=" 請求書用紙" sheetId="1" r:id="rId2"/>
  </sheets>
  <definedNames>
    <definedName name="_xlnm.Print_Area" localSheetId="1">' 請求書用紙'!$A$1:$AL$93</definedName>
    <definedName name="_xlnm.Print_Area" localSheetId="0">記入例!$A$1:$AL$93</definedName>
  </definedNames>
  <calcPr calcId="181029"/>
  <customWorkbookViews>
    <customWorkbookView name="FJ-USER - 個人用ビュー" guid="{ECF75AF3-BDBD-4256-B864-B19E9EADBEFA}" mergeInterval="0" personalView="1" maximized="1" windowWidth="1362" windowHeight="538" activeSheetId="1"/>
  </customWorkbookViews>
</workbook>
</file>

<file path=xl/calcChain.xml><?xml version="1.0" encoding="utf-8"?>
<calcChain xmlns="http://schemas.openxmlformats.org/spreadsheetml/2006/main">
  <c r="A65" i="1" l="1"/>
  <c r="A34" i="1"/>
  <c r="J68" i="1"/>
  <c r="J37" i="1"/>
  <c r="AC71" i="1"/>
  <c r="AC40" i="1"/>
  <c r="AE74" i="1"/>
  <c r="AE43" i="1"/>
  <c r="AF64" i="1"/>
  <c r="AF33" i="1"/>
  <c r="J23" i="1" l="1"/>
  <c r="J24" i="1" l="1"/>
  <c r="J25" i="1" s="1"/>
  <c r="J56" i="1" s="1"/>
  <c r="X88" i="1"/>
  <c r="O87" i="1"/>
  <c r="V86" i="1"/>
  <c r="H86" i="1"/>
  <c r="R84" i="1"/>
  <c r="O84" i="1"/>
  <c r="J84" i="1"/>
  <c r="C84" i="1"/>
  <c r="R83" i="1"/>
  <c r="O83" i="1"/>
  <c r="J83" i="1"/>
  <c r="C83" i="1"/>
  <c r="R82" i="1"/>
  <c r="O82" i="1"/>
  <c r="J82" i="1"/>
  <c r="C82" i="1"/>
  <c r="R81" i="1"/>
  <c r="O81" i="1"/>
  <c r="J81" i="1"/>
  <c r="C81" i="1"/>
  <c r="R80" i="1"/>
  <c r="O80" i="1"/>
  <c r="J80" i="1"/>
  <c r="C80" i="1"/>
  <c r="R79" i="1"/>
  <c r="O79" i="1"/>
  <c r="J79" i="1"/>
  <c r="C79" i="1"/>
  <c r="R78" i="1"/>
  <c r="O78" i="1"/>
  <c r="J78" i="1"/>
  <c r="C78" i="1"/>
  <c r="R77" i="1"/>
  <c r="O77" i="1"/>
  <c r="J77" i="1"/>
  <c r="C77" i="1"/>
  <c r="R76" i="1"/>
  <c r="O76" i="1"/>
  <c r="J76" i="1"/>
  <c r="C76" i="1"/>
  <c r="C45" i="1"/>
  <c r="J45" i="1"/>
  <c r="O45" i="1"/>
  <c r="R45" i="1"/>
  <c r="C46" i="1"/>
  <c r="J46" i="1"/>
  <c r="O46" i="1"/>
  <c r="R46" i="1"/>
  <c r="C47" i="1"/>
  <c r="J47" i="1"/>
  <c r="O47" i="1"/>
  <c r="R47" i="1"/>
  <c r="C48" i="1"/>
  <c r="J48" i="1"/>
  <c r="O48" i="1"/>
  <c r="R48" i="1"/>
  <c r="C49" i="1"/>
  <c r="J49" i="1"/>
  <c r="O49" i="1"/>
  <c r="R49" i="1"/>
  <c r="C50" i="1"/>
  <c r="J50" i="1"/>
  <c r="O50" i="1"/>
  <c r="R50" i="1"/>
  <c r="C51" i="1"/>
  <c r="J51" i="1"/>
  <c r="O51" i="1"/>
  <c r="R51" i="1"/>
  <c r="C52" i="1"/>
  <c r="J52" i="1"/>
  <c r="O52" i="1"/>
  <c r="R52" i="1"/>
  <c r="C53" i="1"/>
  <c r="J53" i="1"/>
  <c r="O53" i="1"/>
  <c r="R53" i="1"/>
  <c r="H55" i="1"/>
  <c r="V55" i="1"/>
  <c r="O56" i="1"/>
  <c r="X57" i="1"/>
  <c r="J55" i="1" l="1"/>
  <c r="J87" i="1"/>
  <c r="J54" i="1"/>
  <c r="J86" i="1"/>
  <c r="J85" i="1"/>
  <c r="Q85" i="2"/>
  <c r="Q84" i="2"/>
  <c r="Q83" i="2"/>
  <c r="Q82" i="2"/>
  <c r="Q81" i="2"/>
  <c r="Q80" i="2"/>
  <c r="Q79" i="2"/>
  <c r="Q78" i="2"/>
  <c r="Q77" i="2"/>
  <c r="Q76" i="2"/>
  <c r="Q54" i="2"/>
  <c r="Q53" i="2"/>
  <c r="Q52" i="2"/>
  <c r="Q51" i="2"/>
  <c r="Q50" i="2"/>
  <c r="Q49" i="2"/>
  <c r="Q48" i="2"/>
  <c r="Q47" i="2"/>
  <c r="Q46" i="2"/>
  <c r="Q45" i="2"/>
  <c r="X23" i="2"/>
  <c r="X22" i="2"/>
  <c r="X21" i="2"/>
  <c r="X20" i="2"/>
  <c r="X19" i="2"/>
  <c r="X18" i="2"/>
  <c r="X17" i="2"/>
  <c r="X16" i="2"/>
  <c r="X15" i="2"/>
  <c r="X14" i="2"/>
  <c r="Q23" i="2"/>
  <c r="Q22" i="2"/>
  <c r="Q21" i="2"/>
  <c r="Q20" i="2"/>
  <c r="Q19" i="2"/>
  <c r="Q18" i="2"/>
  <c r="Q17" i="2"/>
  <c r="Q16" i="2"/>
  <c r="Q15" i="2"/>
  <c r="Q14" i="2"/>
  <c r="X22" i="1"/>
  <c r="X21" i="1"/>
  <c r="X20" i="1"/>
  <c r="X19" i="1"/>
  <c r="X18" i="1"/>
  <c r="X17" i="1"/>
  <c r="X16" i="1"/>
  <c r="X15" i="1"/>
  <c r="X14" i="1"/>
  <c r="Q22" i="1"/>
  <c r="Q21" i="1"/>
  <c r="Q20" i="1"/>
  <c r="Q19" i="1"/>
  <c r="Q18" i="1"/>
  <c r="Q17" i="1"/>
  <c r="Q16" i="1"/>
  <c r="Q15" i="1"/>
  <c r="Q14" i="1"/>
  <c r="X24" i="2" l="1"/>
  <c r="X25" i="2" s="1"/>
  <c r="X23" i="1"/>
  <c r="Q48" i="1"/>
  <c r="Q79" i="1"/>
  <c r="Q52" i="1"/>
  <c r="Q83" i="1"/>
  <c r="X51" i="1"/>
  <c r="X82" i="1"/>
  <c r="Q76" i="1"/>
  <c r="Q45" i="1"/>
  <c r="Q80" i="1"/>
  <c r="Q49" i="1"/>
  <c r="Q84" i="1"/>
  <c r="Q53" i="1"/>
  <c r="X83" i="1"/>
  <c r="X52" i="1"/>
  <c r="Q46" i="1"/>
  <c r="Q77" i="1"/>
  <c r="Q50" i="1"/>
  <c r="Q81" i="1"/>
  <c r="X45" i="1"/>
  <c r="X76" i="1"/>
  <c r="X49" i="1"/>
  <c r="X80" i="1"/>
  <c r="X53" i="1"/>
  <c r="X84" i="1"/>
  <c r="Q78" i="1"/>
  <c r="Q47" i="1"/>
  <c r="Q82" i="1"/>
  <c r="Q51" i="1"/>
  <c r="X77" i="1"/>
  <c r="X46" i="1"/>
  <c r="X81" i="1"/>
  <c r="X50" i="1"/>
  <c r="X47" i="1"/>
  <c r="X78" i="1"/>
  <c r="X79" i="1"/>
  <c r="X48" i="1"/>
  <c r="V86" i="2"/>
  <c r="H86" i="2"/>
  <c r="V55" i="2"/>
  <c r="H55" i="2"/>
  <c r="V24" i="2"/>
  <c r="J24" i="2"/>
  <c r="J25" i="2" s="1"/>
  <c r="H24" i="2"/>
  <c r="H24" i="1"/>
  <c r="V24" i="1"/>
  <c r="X27" i="2" l="1"/>
  <c r="X24" i="1"/>
  <c r="X85" i="1"/>
  <c r="X54" i="1"/>
  <c r="AH89" i="2"/>
  <c r="AH88" i="2"/>
  <c r="AH87" i="2"/>
  <c r="AH86" i="2"/>
  <c r="AH85" i="2"/>
  <c r="R85" i="2"/>
  <c r="J85" i="2"/>
  <c r="X85" i="2" s="1"/>
  <c r="C85" i="2"/>
  <c r="AH84" i="2"/>
  <c r="R84" i="2"/>
  <c r="J84" i="2"/>
  <c r="X84" i="2" s="1"/>
  <c r="C84" i="2"/>
  <c r="AH83" i="2"/>
  <c r="R83" i="2"/>
  <c r="J83" i="2"/>
  <c r="X83" i="2" s="1"/>
  <c r="C83" i="2"/>
  <c r="AH82" i="2"/>
  <c r="R82" i="2"/>
  <c r="J82" i="2"/>
  <c r="X82" i="2" s="1"/>
  <c r="C82" i="2"/>
  <c r="AH81" i="2"/>
  <c r="R81" i="2"/>
  <c r="J81" i="2"/>
  <c r="X81" i="2" s="1"/>
  <c r="C81" i="2"/>
  <c r="AH80" i="2"/>
  <c r="R80" i="2"/>
  <c r="J80" i="2"/>
  <c r="X80" i="2" s="1"/>
  <c r="C80" i="2"/>
  <c r="AH79" i="2"/>
  <c r="R79" i="2"/>
  <c r="J79" i="2"/>
  <c r="X79" i="2" s="1"/>
  <c r="C79" i="2"/>
  <c r="AH78" i="2"/>
  <c r="R78" i="2"/>
  <c r="J78" i="2"/>
  <c r="X78" i="2" s="1"/>
  <c r="C78" i="2"/>
  <c r="AH77" i="2"/>
  <c r="R77" i="2"/>
  <c r="J77" i="2"/>
  <c r="X77" i="2" s="1"/>
  <c r="C77" i="2"/>
  <c r="AH76" i="2"/>
  <c r="R76" i="2"/>
  <c r="J76" i="2"/>
  <c r="C76" i="2"/>
  <c r="AE73" i="2"/>
  <c r="AE72" i="2"/>
  <c r="AF71" i="2"/>
  <c r="AI70" i="2"/>
  <c r="AE70" i="2"/>
  <c r="V70" i="2"/>
  <c r="R70" i="2"/>
  <c r="AC69" i="2"/>
  <c r="J69" i="2"/>
  <c r="AC67" i="2"/>
  <c r="AC66" i="2"/>
  <c r="AC65" i="2"/>
  <c r="AK64" i="2"/>
  <c r="AI64" i="2"/>
  <c r="AG64" i="2"/>
  <c r="AI63" i="2"/>
  <c r="AH58" i="2"/>
  <c r="AH57" i="2"/>
  <c r="AH56" i="2"/>
  <c r="AH55" i="2"/>
  <c r="AH54" i="2"/>
  <c r="R54" i="2"/>
  <c r="J54" i="2"/>
  <c r="X54" i="2" s="1"/>
  <c r="C54" i="2"/>
  <c r="AH53" i="2"/>
  <c r="R53" i="2"/>
  <c r="J53" i="2"/>
  <c r="X53" i="2" s="1"/>
  <c r="C53" i="2"/>
  <c r="AH52" i="2"/>
  <c r="R52" i="2"/>
  <c r="J52" i="2"/>
  <c r="X52" i="2" s="1"/>
  <c r="C52" i="2"/>
  <c r="AH51" i="2"/>
  <c r="R51" i="2"/>
  <c r="J51" i="2"/>
  <c r="X51" i="2" s="1"/>
  <c r="C51" i="2"/>
  <c r="AH50" i="2"/>
  <c r="R50" i="2"/>
  <c r="J50" i="2"/>
  <c r="X50" i="2" s="1"/>
  <c r="C50" i="2"/>
  <c r="AH49" i="2"/>
  <c r="R49" i="2"/>
  <c r="J49" i="2"/>
  <c r="X49" i="2" s="1"/>
  <c r="C49" i="2"/>
  <c r="AH48" i="2"/>
  <c r="R48" i="2"/>
  <c r="J48" i="2"/>
  <c r="X48" i="2" s="1"/>
  <c r="C48" i="2"/>
  <c r="AH47" i="2"/>
  <c r="R47" i="2"/>
  <c r="J47" i="2"/>
  <c r="X47" i="2" s="1"/>
  <c r="C47" i="2"/>
  <c r="AH46" i="2"/>
  <c r="R46" i="2"/>
  <c r="J46" i="2"/>
  <c r="X46" i="2" s="1"/>
  <c r="C46" i="2"/>
  <c r="AH45" i="2"/>
  <c r="R45" i="2"/>
  <c r="J45" i="2"/>
  <c r="C45" i="2"/>
  <c r="AE42" i="2"/>
  <c r="AE41" i="2"/>
  <c r="AF40" i="2"/>
  <c r="AI39" i="2"/>
  <c r="AE39" i="2"/>
  <c r="V39" i="2"/>
  <c r="R39" i="2"/>
  <c r="AC38" i="2"/>
  <c r="J38" i="2"/>
  <c r="AC36" i="2"/>
  <c r="AC35" i="2"/>
  <c r="AL34" i="2"/>
  <c r="AL65" i="2" s="1"/>
  <c r="AK34" i="2"/>
  <c r="AK65" i="2" s="1"/>
  <c r="AJ34" i="2"/>
  <c r="AJ65" i="2" s="1"/>
  <c r="AI34" i="2"/>
  <c r="AI65" i="2" s="1"/>
  <c r="AH34" i="2"/>
  <c r="AH65" i="2" s="1"/>
  <c r="AG34" i="2"/>
  <c r="AG65" i="2" s="1"/>
  <c r="AC34" i="2"/>
  <c r="AK33" i="2"/>
  <c r="AI33" i="2"/>
  <c r="AG33" i="2"/>
  <c r="AI32" i="2"/>
  <c r="X25" i="1" l="1"/>
  <c r="X27" i="1" s="1"/>
  <c r="X45" i="2"/>
  <c r="X55" i="2" s="1"/>
  <c r="X56" i="2" s="1"/>
  <c r="J55" i="2"/>
  <c r="J56" i="2" s="1"/>
  <c r="X76" i="2"/>
  <c r="X86" i="2" s="1"/>
  <c r="X87" i="2" s="1"/>
  <c r="J86" i="2"/>
  <c r="J87" i="2" s="1"/>
  <c r="X86" i="1"/>
  <c r="X55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E73" i="1"/>
  <c r="AE72" i="1"/>
  <c r="AF71" i="1"/>
  <c r="AI70" i="1"/>
  <c r="AE70" i="1"/>
  <c r="V70" i="1"/>
  <c r="R70" i="1"/>
  <c r="AC69" i="1"/>
  <c r="J69" i="1"/>
  <c r="AC67" i="1"/>
  <c r="AC66" i="1"/>
  <c r="AC65" i="1"/>
  <c r="AK64" i="1"/>
  <c r="AI64" i="1"/>
  <c r="AG64" i="1"/>
  <c r="AI63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V39" i="1"/>
  <c r="R39" i="1"/>
  <c r="AE42" i="1"/>
  <c r="AE41" i="1"/>
  <c r="AF40" i="1"/>
  <c r="AI39" i="1"/>
  <c r="AE39" i="1"/>
  <c r="AC38" i="1"/>
  <c r="AC36" i="1"/>
  <c r="AC35" i="1"/>
  <c r="AC34" i="1"/>
  <c r="AK33" i="1"/>
  <c r="AI33" i="1"/>
  <c r="AG33" i="1"/>
  <c r="AI32" i="1"/>
  <c r="X89" i="2" l="1"/>
  <c r="X58" i="2"/>
  <c r="X87" i="1"/>
  <c r="X56" i="1"/>
  <c r="J38" i="1"/>
  <c r="AL34" i="1" l="1"/>
  <c r="AL65" i="1" s="1"/>
  <c r="AK34" i="1"/>
  <c r="AK65" i="1" s="1"/>
  <c r="AJ34" i="1"/>
  <c r="AJ65" i="1" s="1"/>
  <c r="AI34" i="1"/>
  <c r="AI65" i="1" s="1"/>
  <c r="AH34" i="1"/>
  <c r="AH65" i="1" s="1"/>
  <c r="AG34" i="1"/>
  <c r="AG65" i="1" s="1"/>
  <c r="X58" i="1" l="1"/>
  <c r="X8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占部建設㈱ 大谷清登</author>
  </authors>
  <commentList>
    <comment ref="AI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弊社業者コードを入力</t>
        </r>
      </text>
    </comment>
    <comment ref="AG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「年」入力</t>
        </r>
      </text>
    </comment>
    <comment ref="AI2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「月」入力</t>
        </r>
      </text>
    </comment>
    <comment ref="AK2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「日」入力</t>
        </r>
      </text>
    </comment>
    <comment ref="AC3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御社郵便番号を入力</t>
        </r>
      </text>
    </comment>
    <comment ref="AC4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御社住所を入力</t>
        </r>
      </text>
    </comment>
    <comment ref="AC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御社名を入力</t>
        </r>
      </text>
    </comment>
    <comment ref="J7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現場名称を正確に入力</t>
        </r>
      </text>
    </comment>
    <comment ref="AC7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御社電話番号を入力</t>
        </r>
      </text>
    </comment>
    <comment ref="R8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現金割合を入力</t>
        </r>
      </text>
    </comment>
    <comment ref="V8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手形割合を入力</t>
        </r>
      </text>
    </comment>
    <comment ref="AE8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御社取引銀行名を入力</t>
        </r>
      </text>
    </comment>
    <comment ref="AI8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御社取引支店名を入力</t>
        </r>
      </text>
    </comment>
    <comment ref="AF9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御社口座番号を入力</t>
        </r>
      </text>
    </comment>
    <comment ref="AE10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御社口座名義のフリガナを入力(全角カナ)</t>
        </r>
      </text>
    </comment>
    <comment ref="AE11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御社口座名義名を入力</t>
        </r>
      </text>
    </comment>
    <comment ref="B13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請求内容等を入力</t>
        </r>
      </text>
    </comment>
    <comment ref="J13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契約金額又は単価を入力</t>
        </r>
      </text>
    </comment>
    <comment ref="O13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出来高％を入力</t>
        </r>
      </text>
    </comment>
    <comment ref="R13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注文書番号を入力</t>
        </r>
      </text>
    </comment>
    <comment ref="X13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出来高請求金額を入力</t>
        </r>
      </text>
    </comment>
    <comment ref="AC13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入力厳禁！</t>
        </r>
      </text>
    </comment>
    <comment ref="O25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請求回数を入力</t>
        </r>
      </text>
    </comment>
    <comment ref="X26" authorId="0" shapeId="0" xr:uid="{00000000-0006-0000-0000-000018000000}">
      <text>
        <r>
          <rPr>
            <b/>
            <sz val="18"/>
            <color indexed="81"/>
            <rFont val="ＭＳ Ｐゴシック"/>
            <family val="3"/>
            <charset val="128"/>
          </rPr>
          <t>前回迄の入金金額を正確に入力
絶対に間違わないように！</t>
        </r>
      </text>
    </comment>
    <comment ref="O44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出来高％を入力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大谷　清登</author>
    <author>占部建設㈱ 大谷清登</author>
    <author>yuko ogata</author>
  </authors>
  <commentList>
    <comment ref="AI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弊社業者コードを入力</t>
        </r>
      </text>
    </comment>
    <comment ref="AE2" authorId="1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元号を入力</t>
        </r>
      </text>
    </comment>
    <comment ref="AG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「年」入力</t>
        </r>
      </text>
    </comment>
    <comment ref="AI2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「月」入力</t>
        </r>
      </text>
    </comment>
    <comment ref="AK2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「日」入力</t>
        </r>
      </text>
    </comment>
    <comment ref="AN2" authorId="2" shapeId="0" xr:uid="{00000000-0006-0000-0100-000006000000}">
      <text>
        <r>
          <rPr>
            <sz val="16"/>
            <color indexed="81"/>
            <rFont val="ＭＳ Ｐゴシック"/>
            <family val="3"/>
            <charset val="128"/>
          </rPr>
          <t>必ず</t>
        </r>
        <r>
          <rPr>
            <b/>
            <sz val="16"/>
            <color indexed="81"/>
            <rFont val="ＭＳ Ｐゴシック"/>
            <family val="3"/>
            <charset val="128"/>
          </rPr>
          <t>現在の消費税率数値</t>
        </r>
        <r>
          <rPr>
            <sz val="16"/>
            <color indexed="81"/>
            <rFont val="ＭＳ Ｐゴシック"/>
            <family val="3"/>
            <charset val="128"/>
          </rPr>
          <t>を入力してください！</t>
        </r>
      </text>
    </comment>
    <comment ref="A3" authorId="3" shapeId="0" xr:uid="{15702010-C3D9-49A2-8E0F-10F8729FF4DD}">
      <text>
        <r>
          <rPr>
            <b/>
            <sz val="9"/>
            <color indexed="81"/>
            <rFont val="MS P ゴシック"/>
            <family val="3"/>
            <charset val="128"/>
          </rPr>
          <t>ＪＶ工事の場合は、ＪＶ名をご記入ください</t>
        </r>
      </text>
    </comment>
    <comment ref="AC3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御社郵便番号を入力</t>
        </r>
      </text>
    </comment>
    <comment ref="AC4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御社住所を入力</t>
        </r>
      </text>
    </comment>
    <comment ref="AC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御社名を入力</t>
        </r>
      </text>
    </comment>
    <comment ref="J7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現場名称を正確に入力</t>
        </r>
      </text>
    </comment>
    <comment ref="AC7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御社電話番号を入力</t>
        </r>
      </text>
    </comment>
    <comment ref="R8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現金割合を入力</t>
        </r>
      </text>
    </comment>
    <comment ref="V8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手形割合を入力</t>
        </r>
      </text>
    </comment>
    <comment ref="AE8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御社取引銀行名を入力</t>
        </r>
      </text>
    </comment>
    <comment ref="AI8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御社取引支店名を入力</t>
        </r>
      </text>
    </comment>
    <comment ref="AC9" authorId="3" shapeId="0" xr:uid="{E8C7ECAB-3D50-4DCA-9C29-C4CBCD85668B}">
      <text>
        <r>
          <rPr>
            <b/>
            <sz val="9"/>
            <color indexed="81"/>
            <rFont val="MS P ゴシック"/>
            <family val="3"/>
            <charset val="128"/>
          </rPr>
          <t>普通　or　当座　とご記入ください</t>
        </r>
      </text>
    </comment>
    <comment ref="AF9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御社口座番号を入力</t>
        </r>
      </text>
    </comment>
    <comment ref="AE10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御社口座名義のフリガナを入力(全角カナ)</t>
        </r>
      </text>
    </comment>
    <comment ref="AE11" authorId="0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御社口座名義名を入力</t>
        </r>
      </text>
    </comment>
    <comment ref="AE12" authorId="3" shapeId="0" xr:uid="{6E29317C-504E-4B99-8F87-F2CB1559A12E}">
      <text>
        <r>
          <rPr>
            <b/>
            <sz val="9"/>
            <color indexed="81"/>
            <rFont val="MS P ゴシック"/>
            <family val="3"/>
            <charset val="128"/>
          </rPr>
          <t>インボイス
適格事業者番号を入力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3" authorId="0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請求内容等を入力</t>
        </r>
      </text>
    </comment>
    <comment ref="J13" authorId="0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契約金額又は単価を入力</t>
        </r>
      </text>
    </comment>
    <comment ref="O13" authorId="2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出来高％を入力</t>
        </r>
      </text>
    </comment>
    <comment ref="R13" authorId="0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注文書番号を入力</t>
        </r>
      </text>
    </comment>
    <comment ref="AC13" authorId="1" shapeId="0" xr:uid="{00000000-0006-0000-0100-000017000000}">
      <text>
        <r>
          <rPr>
            <b/>
            <sz val="9"/>
            <color indexed="81"/>
            <rFont val="MS P ゴシック"/>
            <family val="3"/>
            <charset val="128"/>
          </rPr>
          <t>入力厳禁！</t>
        </r>
      </text>
    </comment>
    <comment ref="O25" authorId="0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請求回数を入力</t>
        </r>
      </text>
    </comment>
    <comment ref="X26" authorId="0" shapeId="0" xr:uid="{00000000-0006-0000-0100-000019000000}">
      <text>
        <r>
          <rPr>
            <b/>
            <sz val="10"/>
            <color indexed="81"/>
            <rFont val="ＭＳ Ｐゴシック"/>
            <family val="3"/>
            <charset val="128"/>
          </rPr>
          <t>前回迄の入金金額を正確に入力
絶対に間違わないように！</t>
        </r>
      </text>
    </comment>
  </commentList>
</comments>
</file>

<file path=xl/sharedStrings.xml><?xml version="1.0" encoding="utf-8"?>
<sst xmlns="http://schemas.openxmlformats.org/spreadsheetml/2006/main" count="452" uniqueCount="110">
  <si>
    <t>請　　求　　書</t>
    <rPh sb="0" eb="1">
      <t>ショウ</t>
    </rPh>
    <rPh sb="3" eb="4">
      <t>モトム</t>
    </rPh>
    <rPh sb="6" eb="7">
      <t>ショ</t>
    </rPh>
    <phoneticPr fontId="1"/>
  </si>
  <si>
    <t>占部建設 株式会社　　　御中</t>
    <rPh sb="0" eb="9">
      <t>ウラベ</t>
    </rPh>
    <rPh sb="12" eb="14">
      <t>オンチュウ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</si>
  <si>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</si>
  <si>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</si>
  <si>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</si>
  <si>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</si>
  <si>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〒</t>
    <phoneticPr fontId="1"/>
  </si>
  <si>
    <t>会社名</t>
    <rPh sb="0" eb="3">
      <t>カイシャメイ</t>
    </rPh>
    <phoneticPr fontId="1"/>
  </si>
  <si>
    <t>印</t>
    <rPh sb="0" eb="1">
      <t>イン</t>
    </rPh>
    <phoneticPr fontId="1"/>
  </si>
  <si>
    <t>電話</t>
    <rPh sb="0" eb="2">
      <t>デンワ</t>
    </rPh>
    <phoneticPr fontId="1"/>
  </si>
  <si>
    <t>業者コード</t>
    <rPh sb="0" eb="2">
      <t>ギョウシャ</t>
    </rPh>
    <phoneticPr fontId="1"/>
  </si>
  <si>
    <t>取引銀行</t>
    <rPh sb="0" eb="2">
      <t>トリヒキ</t>
    </rPh>
    <rPh sb="2" eb="4">
      <t>ギンコウ</t>
    </rPh>
    <phoneticPr fontId="1"/>
  </si>
  <si>
    <t>普通・当座</t>
    <rPh sb="0" eb="2">
      <t>フツウ</t>
    </rPh>
    <rPh sb="3" eb="5">
      <t>トウザ</t>
    </rPh>
    <phoneticPr fontId="1"/>
  </si>
  <si>
    <t>口座名義</t>
    <rPh sb="0" eb="2">
      <t>コウザ</t>
    </rPh>
    <rPh sb="2" eb="4">
      <t>メイギ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</si>
  <si>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</si>
  <si>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</si>
  <si>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No.</t>
    <phoneticPr fontId="1"/>
  </si>
  <si>
    <t>下記の通り御請求申し上げます</t>
    <rPh sb="0" eb="2">
      <t>カキ</t>
    </rPh>
    <rPh sb="3" eb="4">
      <t>トオ</t>
    </rPh>
    <rPh sb="5" eb="8">
      <t>ゴセイキュウ</t>
    </rPh>
    <rPh sb="8" eb="9">
      <t>モウ</t>
    </rPh>
    <rPh sb="10" eb="11">
      <t>ア</t>
    </rPh>
    <phoneticPr fontId="1"/>
  </si>
  <si>
    <t>工事名</t>
    <rPh sb="0" eb="3">
      <t>コウジメイ</t>
    </rPh>
    <phoneticPr fontId="1"/>
  </si>
  <si>
    <t>現金手形支払い割合</t>
    <rPh sb="0" eb="2">
      <t>ゲンキン</t>
    </rPh>
    <rPh sb="2" eb="4">
      <t>テガタ</t>
    </rPh>
    <rPh sb="4" eb="6">
      <t>シハラ</t>
    </rPh>
    <rPh sb="7" eb="9">
      <t>ワリアイ</t>
    </rPh>
    <phoneticPr fontId="1"/>
  </si>
  <si>
    <t>（現金</t>
    <rPh sb="1" eb="3">
      <t>ゲンキン</t>
    </rPh>
    <phoneticPr fontId="1"/>
  </si>
  <si>
    <t>％）</t>
    <phoneticPr fontId="1"/>
  </si>
  <si>
    <t>（手形</t>
    <rPh sb="1" eb="3">
      <t>テガタ</t>
    </rPh>
    <phoneticPr fontId="1"/>
  </si>
  <si>
    <t>工事内容又は品目</t>
    <rPh sb="0" eb="2">
      <t>コウジ</t>
    </rPh>
    <rPh sb="2" eb="4">
      <t>ナイヨウ</t>
    </rPh>
    <rPh sb="4" eb="5">
      <t>マタ</t>
    </rPh>
    <rPh sb="6" eb="8">
      <t>ヒンモク</t>
    </rPh>
    <phoneticPr fontId="1"/>
  </si>
  <si>
    <t>契約金額又は単価</t>
    <rPh sb="0" eb="2">
      <t>ケイヤク</t>
    </rPh>
    <rPh sb="2" eb="4">
      <t>キンガク</t>
    </rPh>
    <rPh sb="4" eb="5">
      <t>マタ</t>
    </rPh>
    <rPh sb="6" eb="8">
      <t>タンカ</t>
    </rPh>
    <phoneticPr fontId="1"/>
  </si>
  <si>
    <t>出来高(%)　　　　　　　　　　又は納品数量</t>
    <rPh sb="0" eb="3">
      <t>デキダカ</t>
    </rPh>
    <rPh sb="16" eb="17">
      <t>マタ</t>
    </rPh>
    <rPh sb="18" eb="20">
      <t>ノウヒン</t>
    </rPh>
    <rPh sb="20" eb="22">
      <t>スウリョウ</t>
    </rPh>
    <phoneticPr fontId="1"/>
  </si>
  <si>
    <t>注文書番号</t>
    <rPh sb="0" eb="3">
      <t>チュウモンショ</t>
    </rPh>
    <rPh sb="3" eb="5">
      <t>バンゴウ</t>
    </rPh>
    <phoneticPr fontId="1"/>
  </si>
  <si>
    <t>区　分</t>
    <rPh sb="0" eb="1">
      <t>ク</t>
    </rPh>
    <rPh sb="2" eb="3">
      <t>ブン</t>
    </rPh>
    <phoneticPr fontId="1"/>
  </si>
  <si>
    <t>出来高請求金額</t>
    <rPh sb="0" eb="3">
      <t>デキダカ</t>
    </rPh>
    <rPh sb="3" eb="5">
      <t>セイキュウ</t>
    </rPh>
    <rPh sb="5" eb="7">
      <t>キンガク</t>
    </rPh>
    <phoneticPr fontId="1"/>
  </si>
  <si>
    <t>査定金額</t>
    <rPh sb="0" eb="2">
      <t>サテイ</t>
    </rPh>
    <rPh sb="2" eb="4">
      <t>キンガク</t>
    </rPh>
    <phoneticPr fontId="1"/>
  </si>
  <si>
    <t>備　　　考</t>
    <rPh sb="0" eb="1">
      <t>ソナエ</t>
    </rPh>
    <rPh sb="4" eb="5">
      <t>コウ</t>
    </rPh>
    <phoneticPr fontId="1"/>
  </si>
  <si>
    <t>材労外経</t>
    <rPh sb="0" eb="1">
      <t>ザイ</t>
    </rPh>
    <rPh sb="1" eb="2">
      <t>ロウ</t>
    </rPh>
    <rPh sb="2" eb="3">
      <t>ガイ</t>
    </rPh>
    <rPh sb="3" eb="4">
      <t>キョウ</t>
    </rPh>
    <phoneticPr fontId="1"/>
  </si>
  <si>
    <t>請求回数</t>
    <rPh sb="0" eb="2">
      <t>セイキュウ</t>
    </rPh>
    <rPh sb="2" eb="4">
      <t>カイスウ</t>
    </rPh>
    <phoneticPr fontId="1"/>
  </si>
  <si>
    <t>回</t>
    <rPh sb="0" eb="1">
      <t>カイ</t>
    </rPh>
    <phoneticPr fontId="1"/>
  </si>
  <si>
    <t>*注意事項</t>
    <rPh sb="1" eb="3">
      <t>チュウイ</t>
    </rPh>
    <rPh sb="3" eb="5">
      <t>ジコウ</t>
    </rPh>
    <phoneticPr fontId="1"/>
  </si>
  <si>
    <t>1.</t>
    <phoneticPr fontId="1"/>
  </si>
  <si>
    <t>請求書は各現場ごとに3部作成し、2部提出してください。</t>
    <rPh sb="0" eb="3">
      <t>セイキュウショ</t>
    </rPh>
    <rPh sb="4" eb="7">
      <t>カクゲンバ</t>
    </rPh>
    <rPh sb="11" eb="12">
      <t>ブ</t>
    </rPh>
    <rPh sb="12" eb="14">
      <t>サクセイ</t>
    </rPh>
    <rPh sb="17" eb="18">
      <t>ブ</t>
    </rPh>
    <rPh sb="18" eb="20">
      <t>テイシュツ</t>
    </rPh>
    <phoneticPr fontId="1"/>
  </si>
  <si>
    <t>記入漏れがあると支払いが遅れることがありますので、ご承知ください。</t>
    <rPh sb="0" eb="2">
      <t>キニュウ</t>
    </rPh>
    <rPh sb="2" eb="3">
      <t>モ</t>
    </rPh>
    <rPh sb="8" eb="10">
      <t>シハラ</t>
    </rPh>
    <rPh sb="12" eb="13">
      <t>オク</t>
    </rPh>
    <rPh sb="26" eb="28">
      <t>ショウチ</t>
    </rPh>
    <phoneticPr fontId="1"/>
  </si>
  <si>
    <t>太線枠内は記入しないでください。</t>
    <rPh sb="0" eb="1">
      <t>フト</t>
    </rPh>
    <rPh sb="1" eb="2">
      <t>セン</t>
    </rPh>
    <rPh sb="2" eb="3">
      <t>ワク</t>
    </rPh>
    <rPh sb="3" eb="4">
      <t>ナイ</t>
    </rPh>
    <rPh sb="5" eb="7">
      <t>キニュウ</t>
    </rPh>
    <phoneticPr fontId="1"/>
  </si>
  <si>
    <t>毎月末〆、翌月5日までに（現場査定を受けた後）必着のこと。</t>
    <rPh sb="0" eb="2">
      <t>マイツキ</t>
    </rPh>
    <rPh sb="2" eb="3">
      <t>スエ</t>
    </rPh>
    <rPh sb="5" eb="6">
      <t>ヨク</t>
    </rPh>
    <rPh sb="6" eb="7">
      <t>ツキ</t>
    </rPh>
    <rPh sb="8" eb="9">
      <t>ニチ</t>
    </rPh>
    <rPh sb="13" eb="15">
      <t>ゲンバ</t>
    </rPh>
    <rPh sb="15" eb="17">
      <t>サテイ</t>
    </rPh>
    <rPh sb="18" eb="19">
      <t>ウ</t>
    </rPh>
    <rPh sb="21" eb="22">
      <t>アト</t>
    </rPh>
    <rPh sb="23" eb="25">
      <t>ヒッチャク</t>
    </rPh>
    <phoneticPr fontId="1"/>
  </si>
  <si>
    <t>遅れた場合は翌月回しとなります。</t>
    <rPh sb="0" eb="1">
      <t>オク</t>
    </rPh>
    <rPh sb="3" eb="5">
      <t>バアイ</t>
    </rPh>
    <rPh sb="6" eb="7">
      <t>ヨク</t>
    </rPh>
    <rPh sb="7" eb="8">
      <t>ツキ</t>
    </rPh>
    <rPh sb="8" eb="9">
      <t>マワ</t>
    </rPh>
    <phoneticPr fontId="1"/>
  </si>
  <si>
    <t>2.</t>
    <phoneticPr fontId="1"/>
  </si>
  <si>
    <t>3.</t>
    <phoneticPr fontId="1"/>
  </si>
  <si>
    <t>4.</t>
    <phoneticPr fontId="1"/>
  </si>
  <si>
    <t>占部建設 株式会社</t>
    <rPh sb="0" eb="9">
      <t>ウラベ</t>
    </rPh>
    <phoneticPr fontId="1"/>
  </si>
  <si>
    <t>①業者控</t>
    <rPh sb="1" eb="3">
      <t>ギョウシャ</t>
    </rPh>
    <rPh sb="3" eb="4">
      <t>ヒカ</t>
    </rPh>
    <phoneticPr fontId="1"/>
  </si>
  <si>
    <t>フ　リ　ガ　ナ</t>
    <phoneticPr fontId="1"/>
  </si>
  <si>
    <t>前 回 迄 入 金 額 （B）</t>
    <rPh sb="0" eb="1">
      <t>マエ</t>
    </rPh>
    <rPh sb="2" eb="3">
      <t>カイ</t>
    </rPh>
    <rPh sb="4" eb="5">
      <t>マデ</t>
    </rPh>
    <rPh sb="6" eb="7">
      <t>イリ</t>
    </rPh>
    <rPh sb="8" eb="9">
      <t>キン</t>
    </rPh>
    <rPh sb="10" eb="11">
      <t>ガク</t>
    </rPh>
    <phoneticPr fontId="1"/>
  </si>
  <si>
    <t>今  回  請  求  金  額　　　　　　　　　　差引　 （A)　 －　 （B)</t>
    <rPh sb="0" eb="1">
      <t>イマ</t>
    </rPh>
    <rPh sb="3" eb="4">
      <t>カイ</t>
    </rPh>
    <rPh sb="6" eb="7">
      <t>ショウ</t>
    </rPh>
    <rPh sb="9" eb="10">
      <t>モトム</t>
    </rPh>
    <rPh sb="12" eb="13">
      <t>キン</t>
    </rPh>
    <rPh sb="15" eb="16">
      <t>ガク</t>
    </rPh>
    <rPh sb="26" eb="27">
      <t>サ</t>
    </rPh>
    <rPh sb="27" eb="28">
      <t>イン</t>
    </rPh>
    <phoneticPr fontId="1"/>
  </si>
  <si>
    <t>合　　　　　　　　　 計</t>
    <rPh sb="0" eb="1">
      <t>ゴウ</t>
    </rPh>
    <rPh sb="11" eb="12">
      <t>ケイ</t>
    </rPh>
    <phoneticPr fontId="1"/>
  </si>
  <si>
    <t>②経理控</t>
    <rPh sb="1" eb="3">
      <t>ケイリ</t>
    </rPh>
    <rPh sb="3" eb="4">
      <t>ヒカ</t>
    </rPh>
    <phoneticPr fontId="1"/>
  </si>
  <si>
    <t>住  所</t>
    <rPh sb="0" eb="1">
      <t>ジュウ</t>
    </rPh>
    <rPh sb="3" eb="4">
      <t>ショ</t>
    </rPh>
    <phoneticPr fontId="1"/>
  </si>
  <si>
    <t>③現場控</t>
    <rPh sb="1" eb="3">
      <t>ゲンバ</t>
    </rPh>
    <rPh sb="3" eb="4">
      <t>ヒカ</t>
    </rPh>
    <phoneticPr fontId="1"/>
  </si>
  <si>
    <t>会長印</t>
    <rPh sb="0" eb="1">
      <t>カイチョウ</t>
    </rPh>
    <rPh sb="1" eb="2">
      <t>イン</t>
    </rPh>
    <phoneticPr fontId="1"/>
  </si>
  <si>
    <t>社長印</t>
    <rPh sb="0" eb="2">
      <t>シャチョウ</t>
    </rPh>
    <phoneticPr fontId="1"/>
  </si>
  <si>
    <t>専務印</t>
    <rPh sb="0" eb="1">
      <t>センム</t>
    </rPh>
    <rPh sb="1" eb="2">
      <t>イン</t>
    </rPh>
    <phoneticPr fontId="1"/>
  </si>
  <si>
    <t>部長印</t>
    <rPh sb="0" eb="1">
      <t>ブチョウ</t>
    </rPh>
    <rPh sb="1" eb="2">
      <t>イン</t>
    </rPh>
    <phoneticPr fontId="1"/>
  </si>
  <si>
    <t>所長印</t>
    <rPh sb="0" eb="2">
      <t>ショチョウ</t>
    </rPh>
    <phoneticPr fontId="1"/>
  </si>
  <si>
    <t>月</t>
    <rPh sb="0" eb="1">
      <t>ツキ</t>
    </rPh>
    <phoneticPr fontId="1"/>
  </si>
  <si>
    <t>入　　力　　シ　　ー　　ト</t>
    <rPh sb="0" eb="1">
      <t>イリ</t>
    </rPh>
    <rPh sb="3" eb="4">
      <t>チカラ</t>
    </rPh>
    <phoneticPr fontId="1"/>
  </si>
  <si>
    <t>入　　力　　不　　可</t>
    <rPh sb="0" eb="1">
      <t>イリ</t>
    </rPh>
    <rPh sb="3" eb="4">
      <t>チカラ</t>
    </rPh>
    <rPh sb="6" eb="7">
      <t>フ</t>
    </rPh>
    <rPh sb="9" eb="10">
      <t>カ</t>
    </rPh>
    <phoneticPr fontId="1"/>
  </si>
  <si>
    <t>*</t>
    <phoneticPr fontId="1"/>
  </si>
  <si>
    <t>*</t>
    <phoneticPr fontId="1"/>
  </si>
  <si>
    <t>*</t>
    <phoneticPr fontId="1"/>
  </si>
  <si>
    <t>*</t>
    <phoneticPr fontId="1"/>
  </si>
  <si>
    <t>(仮称)占部ビル 新築工事</t>
    <rPh sb="0" eb="4">
      <t>カショウ</t>
    </rPh>
    <rPh sb="4" eb="6">
      <t>ウラベ</t>
    </rPh>
    <rPh sb="9" eb="13">
      <t>シンチクコウジ</t>
    </rPh>
    <phoneticPr fontId="1"/>
  </si>
  <si>
    <t>811-3414</t>
    <phoneticPr fontId="1"/>
  </si>
  <si>
    <t>福岡県宗像市光岡４－５</t>
    <rPh sb="0" eb="3">
      <t>フクオカケン</t>
    </rPh>
    <rPh sb="3" eb="6">
      <t>ムナカタシ</t>
    </rPh>
    <rPh sb="6" eb="8">
      <t>ミツオカ</t>
    </rPh>
    <phoneticPr fontId="1"/>
  </si>
  <si>
    <t>0940-36-2213</t>
    <phoneticPr fontId="1"/>
  </si>
  <si>
    <t>福岡</t>
    <rPh sb="0" eb="2">
      <t>フクオカ</t>
    </rPh>
    <phoneticPr fontId="1"/>
  </si>
  <si>
    <t>宗像</t>
    <rPh sb="0" eb="2">
      <t>ムナカタ</t>
    </rPh>
    <phoneticPr fontId="1"/>
  </si>
  <si>
    <t>0000000000</t>
    <phoneticPr fontId="1"/>
  </si>
  <si>
    <t>建築工事一式</t>
    <rPh sb="0" eb="2">
      <t>ケンチク</t>
    </rPh>
    <rPh sb="2" eb="4">
      <t>コウジ</t>
    </rPh>
    <rPh sb="4" eb="6">
      <t>イッシキ</t>
    </rPh>
    <phoneticPr fontId="1"/>
  </si>
  <si>
    <t>********</t>
    <phoneticPr fontId="1"/>
  </si>
  <si>
    <t>必ず記入</t>
    <rPh sb="1" eb="3">
      <t>キニュウ</t>
    </rPh>
    <phoneticPr fontId="1"/>
  </si>
  <si>
    <t>消費税率</t>
    <rPh sb="0" eb="3">
      <t>ショウヒゼイ</t>
    </rPh>
    <rPh sb="3" eb="4">
      <t>リツ</t>
    </rPh>
    <phoneticPr fontId="1"/>
  </si>
  <si>
    <t>％</t>
    <phoneticPr fontId="1"/>
  </si>
  <si>
    <t>%)</t>
    <phoneticPr fontId="1"/>
  </si>
  <si>
    <t>(</t>
    <phoneticPr fontId="1"/>
  </si>
  <si>
    <t>消　　費　　税</t>
    <rPh sb="0" eb="1">
      <t>ショウ</t>
    </rPh>
    <rPh sb="3" eb="4">
      <t>ヒ</t>
    </rPh>
    <rPh sb="6" eb="7">
      <t>ゼイ</t>
    </rPh>
    <phoneticPr fontId="1"/>
  </si>
  <si>
    <t>(</t>
    <phoneticPr fontId="1"/>
  </si>
  <si>
    <t>合　　　　　　　　　計（A）</t>
    <rPh sb="0" eb="1">
      <t>ゴウ</t>
    </rPh>
    <rPh sb="10" eb="11">
      <t>ケイ</t>
    </rPh>
    <phoneticPr fontId="1"/>
  </si>
  <si>
    <t>出来高(%)</t>
    <rPh sb="0" eb="3">
      <t>デキダカ</t>
    </rPh>
    <phoneticPr fontId="1"/>
  </si>
  <si>
    <t>株式会社 ○○工務店</t>
    <rPh sb="0" eb="2">
      <t>カブシキ</t>
    </rPh>
    <rPh sb="2" eb="4">
      <t>カイシャ</t>
    </rPh>
    <rPh sb="7" eb="10">
      <t>コウムテン</t>
    </rPh>
    <phoneticPr fontId="1"/>
  </si>
  <si>
    <t>カブシキカイシャ マルマルコウムテン</t>
    <phoneticPr fontId="1"/>
  </si>
  <si>
    <t>計　　（消費税抜き金額）</t>
    <rPh sb="0" eb="1">
      <t>ケイ</t>
    </rPh>
    <rPh sb="4" eb="7">
      <t>ショウヒゼイ</t>
    </rPh>
    <rPh sb="7" eb="8">
      <t>ヌ</t>
    </rPh>
    <rPh sb="9" eb="11">
      <t>キンガク</t>
    </rPh>
    <phoneticPr fontId="1"/>
  </si>
  <si>
    <t>合計　（消費税込み金額）</t>
    <rPh sb="0" eb="1">
      <t>ゴウ</t>
    </rPh>
    <rPh sb="1" eb="2">
      <t>ケイ</t>
    </rPh>
    <rPh sb="4" eb="7">
      <t>ショウヒゼイ</t>
    </rPh>
    <rPh sb="7" eb="8">
      <t>コミ</t>
    </rPh>
    <rPh sb="9" eb="11">
      <t>キンガク</t>
    </rPh>
    <phoneticPr fontId="1"/>
  </si>
  <si>
    <t>計　　(消費税抜き金額)</t>
    <rPh sb="0" eb="1">
      <t>ケイ</t>
    </rPh>
    <rPh sb="4" eb="7">
      <t>ショウヒゼイ</t>
    </rPh>
    <rPh sb="7" eb="8">
      <t>ヌ</t>
    </rPh>
    <rPh sb="9" eb="11">
      <t>キンガク</t>
    </rPh>
    <phoneticPr fontId="1"/>
  </si>
  <si>
    <t>合計(消費税込み金額)（A）</t>
    <rPh sb="0" eb="1">
      <t>ゴウ</t>
    </rPh>
    <rPh sb="1" eb="2">
      <t>ケイ</t>
    </rPh>
    <rPh sb="3" eb="6">
      <t>ショウヒゼイ</t>
    </rPh>
    <rPh sb="6" eb="7">
      <t>コ</t>
    </rPh>
    <rPh sb="8" eb="10">
      <t>キンガク</t>
    </rPh>
    <phoneticPr fontId="1"/>
  </si>
  <si>
    <t>＊部分は必ず正確に入力してください！</t>
    <rPh sb="1" eb="3">
      <t>ブブン</t>
    </rPh>
    <rPh sb="4" eb="5">
      <t>カナラ</t>
    </rPh>
    <rPh sb="6" eb="8">
      <t>セイカク</t>
    </rPh>
    <rPh sb="9" eb="11">
      <t>ニュウリョク</t>
    </rPh>
    <phoneticPr fontId="1"/>
  </si>
  <si>
    <t>令和</t>
    <rPh sb="0" eb="2">
      <t>レイワ</t>
    </rPh>
    <phoneticPr fontId="1"/>
  </si>
  <si>
    <t>支払条件</t>
    <rPh sb="0" eb="2">
      <t>シハライ</t>
    </rPh>
    <rPh sb="2" eb="4">
      <t>ジョウケン</t>
    </rPh>
    <phoneticPr fontId="1"/>
  </si>
  <si>
    <t>・末締め・翌５日必着・翌末支払い・現金１００％</t>
    <rPh sb="1" eb="2">
      <t>マツ</t>
    </rPh>
    <rPh sb="2" eb="3">
      <t>シ</t>
    </rPh>
    <rPh sb="5" eb="6">
      <t>ヨク</t>
    </rPh>
    <rPh sb="7" eb="8">
      <t>ニチ</t>
    </rPh>
    <rPh sb="8" eb="10">
      <t>ヒッチャク</t>
    </rPh>
    <rPh sb="11" eb="12">
      <t>ヨク</t>
    </rPh>
    <rPh sb="12" eb="13">
      <t>マツ</t>
    </rPh>
    <rPh sb="13" eb="15">
      <t>シハラ</t>
    </rPh>
    <rPh sb="17" eb="19">
      <t>ゲンキン</t>
    </rPh>
    <phoneticPr fontId="1"/>
  </si>
  <si>
    <t>請求書は各現場ごとに3部作成、②と③を2部提出してください。</t>
    <rPh sb="0" eb="3">
      <t>セイキュウショ</t>
    </rPh>
    <rPh sb="4" eb="7">
      <t>カクゲンバ</t>
    </rPh>
    <rPh sb="11" eb="12">
      <t>ブ</t>
    </rPh>
    <rPh sb="12" eb="14">
      <t>サクセイ</t>
    </rPh>
    <rPh sb="20" eb="21">
      <t>ブ</t>
    </rPh>
    <rPh sb="21" eb="23">
      <t>テイシュツ</t>
    </rPh>
    <phoneticPr fontId="1"/>
  </si>
  <si>
    <r>
      <rPr>
        <b/>
        <sz val="9"/>
        <color theme="1"/>
        <rFont val="ＭＳ Ｐゴシック"/>
        <family val="3"/>
        <charset val="128"/>
        <scheme val="minor"/>
      </rPr>
      <t>毎月末〆、翌月5日までに弊社(本社)必着</t>
    </r>
    <r>
      <rPr>
        <sz val="9"/>
        <color theme="1"/>
        <rFont val="ＭＳ Ｐゴシック"/>
        <family val="3"/>
        <charset val="128"/>
        <scheme val="minor"/>
      </rPr>
      <t>のこと。</t>
    </r>
    <rPh sb="0" eb="2">
      <t>マイツキ</t>
    </rPh>
    <rPh sb="2" eb="3">
      <t>スエ</t>
    </rPh>
    <rPh sb="5" eb="6">
      <t>ヨク</t>
    </rPh>
    <rPh sb="6" eb="7">
      <t>ツキ</t>
    </rPh>
    <rPh sb="8" eb="9">
      <t>ニチ</t>
    </rPh>
    <rPh sb="12" eb="14">
      <t>ヘイシャ</t>
    </rPh>
    <rPh sb="15" eb="17">
      <t>ホンシャ</t>
    </rPh>
    <rPh sb="18" eb="20">
      <t>ヒッチャク</t>
    </rPh>
    <phoneticPr fontId="1"/>
  </si>
  <si>
    <t>会長</t>
    <rPh sb="0" eb="2">
      <t>カイチョウ</t>
    </rPh>
    <phoneticPr fontId="1"/>
  </si>
  <si>
    <t>社長</t>
    <rPh sb="0" eb="2">
      <t>シャチョウ</t>
    </rPh>
    <phoneticPr fontId="1"/>
  </si>
  <si>
    <t>登録番号</t>
    <rPh sb="0" eb="4">
      <t>トウロクバンゴウ</t>
    </rPh>
    <phoneticPr fontId="1"/>
  </si>
  <si>
    <t>占部建設株式会社</t>
    <rPh sb="0" eb="2">
      <t>ウラベ</t>
    </rPh>
    <rPh sb="2" eb="4">
      <t>ケンセツ</t>
    </rPh>
    <rPh sb="4" eb="8">
      <t>カブシキガイシャ</t>
    </rPh>
    <phoneticPr fontId="1"/>
  </si>
  <si>
    <t>常務</t>
    <rPh sb="0" eb="2">
      <t>ジョウム</t>
    </rPh>
    <phoneticPr fontId="1"/>
  </si>
  <si>
    <t>部長</t>
    <rPh sb="0" eb="2">
      <t>ブチョウ</t>
    </rPh>
    <phoneticPr fontId="1"/>
  </si>
  <si>
    <t>所長</t>
    <rPh sb="0" eb="2">
      <t>ショチョウ</t>
    </rPh>
    <phoneticPr fontId="1"/>
  </si>
  <si>
    <t>担当</t>
    <rPh sb="0" eb="2">
      <t>タントウ</t>
    </rPh>
    <phoneticPr fontId="1"/>
  </si>
  <si>
    <t>*</t>
    <phoneticPr fontId="1"/>
  </si>
  <si>
    <t>口座種類</t>
    <rPh sb="0" eb="2">
      <t>コウザ</t>
    </rPh>
    <rPh sb="2" eb="4">
      <t>シュルイ</t>
    </rPh>
    <phoneticPr fontId="1"/>
  </si>
  <si>
    <t>工事番号</t>
    <rPh sb="0" eb="4">
      <t>コウジバンゴウ</t>
    </rPh>
    <phoneticPr fontId="1"/>
  </si>
  <si>
    <t>下記の通り御請求致します</t>
    <rPh sb="0" eb="2">
      <t>カキ</t>
    </rPh>
    <rPh sb="3" eb="4">
      <t>トオ</t>
    </rPh>
    <rPh sb="5" eb="8">
      <t>ゴセイキュウ</t>
    </rPh>
    <rPh sb="8" eb="9">
      <t>イタ</t>
    </rPh>
    <phoneticPr fontId="1"/>
  </si>
  <si>
    <t>*</t>
  </si>
  <si>
    <t>御中</t>
    <rPh sb="0" eb="2">
      <t>オンチュウ</t>
    </rPh>
    <phoneticPr fontId="1"/>
  </si>
  <si>
    <t>占部建設株式会社</t>
    <rPh sb="0" eb="4">
      <t>ウラベケンセツ</t>
    </rPh>
    <rPh sb="4" eb="8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</si>
</sst>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.00_ ;[Red]\-#,##0.00\ "/>
    <numFmt numFmtId="177" formatCode="0.00_ ;[Red]\-0.00\ 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/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28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7" fillId="0" borderId="0" xfId="0" quotePrefix="1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10" xfId="0" quotePrefix="1" applyFont="1" applyBorder="1" applyAlignment="1">
      <alignment horizontal="right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1" xfId="0" applyFont="1" applyBorder="1">
      <alignment vertical="center"/>
    </xf>
    <xf numFmtId="0" fontId="7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7" fillId="0" borderId="31" xfId="0" applyFont="1" applyBorder="1">
      <alignment vertical="center"/>
    </xf>
    <xf numFmtId="0" fontId="0" fillId="0" borderId="31" xfId="0" applyBorder="1">
      <alignment vertical="center"/>
    </xf>
    <xf numFmtId="0" fontId="7" fillId="0" borderId="8" xfId="0" applyFont="1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righ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7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0" fontId="11" fillId="0" borderId="37" xfId="0" applyFont="1" applyBorder="1" applyAlignment="1">
      <alignment horizontal="distributed" vertical="center" shrinkToFit="1"/>
    </xf>
    <xf numFmtId="0" fontId="11" fillId="0" borderId="38" xfId="0" applyFont="1" applyBorder="1" applyAlignment="1">
      <alignment horizontal="distributed" vertical="center" shrinkToFit="1"/>
    </xf>
    <xf numFmtId="0" fontId="0" fillId="0" borderId="39" xfId="0" applyBorder="1" applyAlignment="1">
      <alignment vertical="center" shrinkToFit="1"/>
    </xf>
    <xf numFmtId="177" fontId="17" fillId="0" borderId="32" xfId="0" applyNumberFormat="1" applyFont="1" applyBorder="1" applyAlignment="1" applyProtection="1">
      <alignment horizontal="right" vertical="center" shrinkToFit="1"/>
      <protection locked="0"/>
    </xf>
    <xf numFmtId="177" fontId="17" fillId="0" borderId="0" xfId="0" applyNumberFormat="1" applyFont="1" applyAlignment="1" applyProtection="1">
      <alignment horizontal="right" vertical="center" shrinkToFit="1"/>
      <protection locked="0"/>
    </xf>
    <xf numFmtId="177" fontId="17" fillId="0" borderId="34" xfId="0" applyNumberFormat="1" applyFont="1" applyBorder="1" applyAlignment="1" applyProtection="1">
      <alignment horizontal="right" vertical="center" shrinkToFit="1"/>
      <protection locked="0"/>
    </xf>
    <xf numFmtId="177" fontId="17" fillId="0" borderId="35" xfId="0" applyNumberFormat="1" applyFont="1" applyBorder="1" applyAlignment="1" applyProtection="1">
      <alignment horizontal="right" vertical="center" shrinkToFit="1"/>
      <protection locked="0"/>
    </xf>
    <xf numFmtId="0" fontId="11" fillId="0" borderId="33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0" fillId="0" borderId="10" xfId="0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distributed" vertical="center" shrinkToFit="1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5" xfId="0" applyBorder="1" applyAlignment="1" applyProtection="1">
      <alignment horizontal="center" vertical="center" shrinkToFit="1"/>
      <protection locked="0"/>
    </xf>
    <xf numFmtId="0" fontId="14" fillId="0" borderId="2" xfId="0" quotePrefix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textRotation="255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0" fillId="0" borderId="10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" xfId="0" quotePrefix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0" fillId="0" borderId="8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9" xfId="0" applyBorder="1" applyAlignment="1" applyProtection="1">
      <alignment vertical="center" shrinkToFit="1"/>
      <protection locked="0"/>
    </xf>
    <xf numFmtId="6" fontId="2" fillId="0" borderId="21" xfId="0" applyNumberFormat="1" applyFont="1" applyBorder="1" applyAlignment="1">
      <alignment horizontal="right" vertical="center" shrinkToFit="1"/>
    </xf>
    <xf numFmtId="6" fontId="2" fillId="0" borderId="1" xfId="0" applyNumberFormat="1" applyFont="1" applyBorder="1" applyAlignment="1">
      <alignment horizontal="right" vertical="center" shrinkToFit="1"/>
    </xf>
    <xf numFmtId="6" fontId="2" fillId="0" borderId="22" xfId="0" applyNumberFormat="1" applyFont="1" applyBorder="1" applyAlignment="1">
      <alignment horizontal="right" vertical="center" shrinkToFit="1"/>
    </xf>
    <xf numFmtId="0" fontId="0" fillId="0" borderId="21" xfId="0" applyBorder="1" applyAlignment="1" applyProtection="1">
      <alignment horizontal="left" vertical="center" shrinkToFit="1"/>
      <protection locked="0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0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6" fontId="2" fillId="0" borderId="10" xfId="0" applyNumberFormat="1" applyFont="1" applyBorder="1" applyAlignment="1" applyProtection="1">
      <alignment horizontal="right" vertical="center" shrinkToFit="1"/>
      <protection locked="0"/>
    </xf>
    <xf numFmtId="6" fontId="2" fillId="0" borderId="1" xfId="0" applyNumberFormat="1" applyFont="1" applyBorder="1" applyAlignment="1" applyProtection="1">
      <alignment horizontal="right" vertical="center" shrinkToFit="1"/>
      <protection locked="0"/>
    </xf>
    <xf numFmtId="6" fontId="2" fillId="0" borderId="11" xfId="0" applyNumberFormat="1" applyFont="1" applyBorder="1" applyAlignment="1" applyProtection="1">
      <alignment horizontal="right" vertical="center" shrinkToFit="1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0" fontId="0" fillId="0" borderId="3" xfId="0" quotePrefix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distributed" vertical="center" shrinkToFit="1"/>
    </xf>
    <xf numFmtId="6" fontId="16" fillId="0" borderId="1" xfId="0" applyNumberFormat="1" applyFont="1" applyBorder="1" applyAlignment="1">
      <alignment horizontal="right" vertical="center" shrinkToFit="1"/>
    </xf>
    <xf numFmtId="6" fontId="16" fillId="0" borderId="10" xfId="0" applyNumberFormat="1" applyFont="1" applyBorder="1" applyAlignment="1">
      <alignment horizontal="right" vertical="center" shrinkToFit="1"/>
    </xf>
    <xf numFmtId="6" fontId="16" fillId="0" borderId="11" xfId="0" applyNumberFormat="1" applyFont="1" applyBorder="1" applyAlignment="1">
      <alignment horizontal="right" vertical="center" shrinkToFit="1"/>
    </xf>
    <xf numFmtId="0" fontId="0" fillId="0" borderId="1" xfId="0" applyBorder="1" applyAlignment="1" applyProtection="1">
      <alignment horizontal="right" vertical="center" shrinkToFit="1"/>
      <protection locked="0"/>
    </xf>
    <xf numFmtId="6" fontId="16" fillId="0" borderId="1" xfId="0" applyNumberFormat="1" applyFont="1" applyBorder="1" applyAlignment="1" applyProtection="1">
      <alignment horizontal="right" vertical="center" shrinkToFi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>
      <alignment vertical="center"/>
    </xf>
    <xf numFmtId="6" fontId="16" fillId="0" borderId="5" xfId="0" applyNumberFormat="1" applyFont="1" applyBorder="1" applyAlignment="1">
      <alignment horizontal="right" vertical="center" shrinkToFit="1"/>
    </xf>
    <xf numFmtId="0" fontId="16" fillId="0" borderId="0" xfId="0" applyFont="1" applyAlignment="1">
      <alignment horizontal="right" vertical="center" shrinkToFit="1"/>
    </xf>
    <xf numFmtId="0" fontId="16" fillId="0" borderId="2" xfId="0" applyFont="1" applyBorder="1" applyAlignment="1">
      <alignment vertical="center" shrinkToFit="1"/>
    </xf>
    <xf numFmtId="6" fontId="2" fillId="0" borderId="23" xfId="0" applyNumberFormat="1" applyFont="1" applyBorder="1" applyAlignment="1">
      <alignment horizontal="right" vertical="center" shrinkToFit="1"/>
    </xf>
    <xf numFmtId="6" fontId="2" fillId="0" borderId="5" xfId="0" applyNumberFormat="1" applyFont="1" applyBorder="1" applyAlignment="1">
      <alignment horizontal="right" vertical="center" shrinkToFit="1"/>
    </xf>
    <xf numFmtId="6" fontId="2" fillId="0" borderId="24" xfId="0" applyNumberFormat="1" applyFont="1" applyBorder="1" applyAlignment="1">
      <alignment horizontal="right" vertical="center" shrinkToFit="1"/>
    </xf>
    <xf numFmtId="0" fontId="0" fillId="0" borderId="25" xfId="0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11" fillId="0" borderId="0" xfId="0" applyFont="1" applyAlignment="1">
      <alignment horizontal="center" vertical="center" textRotation="255" shrinkToFit="1"/>
    </xf>
    <xf numFmtId="0" fontId="0" fillId="0" borderId="0" xfId="0" applyAlignment="1">
      <alignment vertical="center" shrinkToFit="1"/>
    </xf>
    <xf numFmtId="0" fontId="9" fillId="0" borderId="0" xfId="0" applyFont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7" fillId="0" borderId="12" xfId="0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6" fontId="2" fillId="0" borderId="21" xfId="0" applyNumberFormat="1" applyFont="1" applyBorder="1" applyAlignment="1" applyProtection="1">
      <alignment horizontal="right" vertical="center" shrinkToFit="1"/>
      <protection locked="0"/>
    </xf>
    <xf numFmtId="6" fontId="2" fillId="0" borderId="22" xfId="0" applyNumberFormat="1" applyFont="1" applyBorder="1" applyAlignment="1" applyProtection="1">
      <alignment horizontal="right" vertical="center" shrinkToFit="1"/>
      <protection locked="0"/>
    </xf>
    <xf numFmtId="0" fontId="0" fillId="0" borderId="21" xfId="0" applyBorder="1" applyAlignment="1">
      <alignment horizontal="left" vertical="center" shrinkToFit="1"/>
    </xf>
    <xf numFmtId="0" fontId="3" fillId="0" borderId="10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6" fontId="2" fillId="0" borderId="10" xfId="0" applyNumberFormat="1" applyFont="1" applyBorder="1" applyAlignment="1">
      <alignment horizontal="right" vertical="center" shrinkToFit="1"/>
    </xf>
    <xf numFmtId="6" fontId="2" fillId="0" borderId="11" xfId="0" applyNumberFormat="1" applyFont="1" applyBorder="1" applyAlignment="1">
      <alignment horizontal="right" vertical="center" shrinkToFit="1"/>
    </xf>
    <xf numFmtId="0" fontId="0" fillId="0" borderId="3" xfId="0" applyBorder="1" applyAlignment="1">
      <alignment horizontal="center" vertical="center"/>
    </xf>
    <xf numFmtId="6" fontId="2" fillId="0" borderId="23" xfId="0" applyNumberFormat="1" applyFont="1" applyBorder="1" applyAlignment="1" applyProtection="1">
      <alignment horizontal="right" vertical="center" shrinkToFit="1"/>
      <protection locked="0"/>
    </xf>
    <xf numFmtId="6" fontId="2" fillId="0" borderId="5" xfId="0" applyNumberFormat="1" applyFont="1" applyBorder="1" applyAlignment="1" applyProtection="1">
      <alignment horizontal="right" vertical="center" shrinkToFit="1"/>
      <protection locked="0"/>
    </xf>
    <xf numFmtId="6" fontId="2" fillId="0" borderId="24" xfId="0" applyNumberFormat="1" applyFont="1" applyBorder="1" applyAlignment="1" applyProtection="1">
      <alignment horizontal="right" vertical="center" shrinkToFit="1"/>
      <protection locked="0"/>
    </xf>
    <xf numFmtId="0" fontId="0" fillId="0" borderId="25" xfId="0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0" fillId="0" borderId="26" xfId="0" applyBorder="1" applyAlignment="1" applyProtection="1">
      <alignment horizontal="right" vertical="center" shrinkToFit="1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2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7" fillId="0" borderId="31" xfId="0" quotePrefix="1" applyFont="1" applyBorder="1" applyAlignment="1">
      <alignment horizontal="center" vertical="center" textRotation="255" shrinkToFit="1"/>
    </xf>
    <xf numFmtId="0" fontId="0" fillId="0" borderId="31" xfId="0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7" fillId="0" borderId="0" xfId="0" quotePrefix="1" applyFont="1" applyAlignment="1">
      <alignment horizontal="center" vertical="center" textRotation="255" shrinkToFit="1"/>
    </xf>
    <xf numFmtId="0" fontId="0" fillId="0" borderId="0" xfId="0" applyAlignment="1">
      <alignment horizontal="center" vertical="center" textRotation="255" shrinkToFit="1"/>
    </xf>
    <xf numFmtId="0" fontId="0" fillId="0" borderId="2" xfId="0" applyBorder="1" applyAlignment="1">
      <alignment horizontal="center" vertical="center" textRotation="255" shrinkToFit="1"/>
    </xf>
    <xf numFmtId="0" fontId="13" fillId="0" borderId="1" xfId="0" applyFont="1" applyBorder="1" applyAlignment="1" applyProtection="1">
      <alignment horizontal="right" vertical="center" shrinkToFit="1"/>
      <protection locked="0"/>
    </xf>
    <xf numFmtId="0" fontId="11" fillId="0" borderId="0" xfId="0" applyFont="1">
      <alignment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 textRotation="255"/>
    </xf>
    <xf numFmtId="0" fontId="0" fillId="0" borderId="2" xfId="0" applyBorder="1" applyAlignment="1" applyProtection="1">
      <alignment horizontal="right" vertical="center"/>
      <protection locked="0"/>
    </xf>
    <xf numFmtId="0" fontId="18" fillId="0" borderId="10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vertical="center" shrinkToFit="1"/>
    </xf>
    <xf numFmtId="0" fontId="18" fillId="0" borderId="11" xfId="0" applyFont="1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6" fontId="24" fillId="0" borderId="4" xfId="0" applyNumberFormat="1" applyFont="1" applyBorder="1" applyAlignment="1">
      <alignment horizontal="right" vertical="center" shrinkToFit="1"/>
    </xf>
    <xf numFmtId="6" fontId="24" fillId="0" borderId="5" xfId="0" applyNumberFormat="1" applyFont="1" applyBorder="1" applyAlignment="1">
      <alignment horizontal="right" vertical="center" shrinkToFit="1"/>
    </xf>
    <xf numFmtId="6" fontId="24" fillId="0" borderId="6" xfId="0" applyNumberFormat="1" applyFont="1" applyBorder="1" applyAlignment="1">
      <alignment horizontal="right" vertical="center" shrinkToFit="1"/>
    </xf>
    <xf numFmtId="0" fontId="6" fillId="0" borderId="10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176" fontId="6" fillId="0" borderId="1" xfId="0" applyNumberFormat="1" applyFont="1" applyBorder="1" applyAlignment="1">
      <alignment horizontal="right" vertical="center" shrinkToFit="1"/>
    </xf>
    <xf numFmtId="0" fontId="6" fillId="0" borderId="3" xfId="0" applyFont="1" applyBorder="1" applyAlignment="1">
      <alignment horizontal="center" vertical="center" shrinkToFit="1"/>
    </xf>
    <xf numFmtId="6" fontId="22" fillId="0" borderId="5" xfId="0" applyNumberFormat="1" applyFont="1" applyBorder="1" applyAlignment="1">
      <alignment horizontal="right" vertical="center" shrinkToFit="1"/>
    </xf>
    <xf numFmtId="0" fontId="22" fillId="0" borderId="0" xfId="0" applyFont="1" applyAlignment="1">
      <alignment horizontal="right" vertical="center" shrinkToFit="1"/>
    </xf>
    <xf numFmtId="0" fontId="22" fillId="0" borderId="2" xfId="0" applyFont="1" applyBorder="1" applyAlignment="1">
      <alignment vertical="center" shrinkToFit="1"/>
    </xf>
    <xf numFmtId="6" fontId="2" fillId="0" borderId="44" xfId="0" applyNumberFormat="1" applyFont="1" applyBorder="1" applyAlignment="1">
      <alignment horizontal="right" vertical="center" shrinkToFit="1"/>
    </xf>
    <xf numFmtId="6" fontId="2" fillId="0" borderId="45" xfId="0" applyNumberFormat="1" applyFont="1" applyBorder="1" applyAlignment="1">
      <alignment horizontal="right" vertical="center" shrinkToFit="1"/>
    </xf>
    <xf numFmtId="6" fontId="2" fillId="0" borderId="46" xfId="0" applyNumberFormat="1" applyFont="1" applyBorder="1" applyAlignment="1">
      <alignment horizontal="right" vertical="center" shrinkToFit="1"/>
    </xf>
    <xf numFmtId="6" fontId="2" fillId="0" borderId="25" xfId="0" applyNumberFormat="1" applyFont="1" applyBorder="1" applyAlignment="1">
      <alignment horizontal="right" vertical="center" shrinkToFit="1"/>
    </xf>
    <xf numFmtId="6" fontId="2" fillId="0" borderId="0" xfId="0" applyNumberFormat="1" applyFont="1" applyAlignment="1">
      <alignment horizontal="right" vertical="center" shrinkToFit="1"/>
    </xf>
    <xf numFmtId="6" fontId="2" fillId="0" borderId="26" xfId="0" applyNumberFormat="1" applyFont="1" applyBorder="1" applyAlignment="1">
      <alignment horizontal="right" vertical="center" shrinkToFit="1"/>
    </xf>
    <xf numFmtId="6" fontId="2" fillId="0" borderId="27" xfId="0" applyNumberFormat="1" applyFont="1" applyBorder="1" applyAlignment="1">
      <alignment vertical="center" shrinkToFit="1"/>
    </xf>
    <xf numFmtId="6" fontId="2" fillId="0" borderId="28" xfId="0" applyNumberFormat="1" applyFont="1" applyBorder="1" applyAlignment="1">
      <alignment vertical="center" shrinkToFit="1"/>
    </xf>
    <xf numFmtId="6" fontId="2" fillId="0" borderId="29" xfId="0" applyNumberFormat="1" applyFont="1" applyBorder="1" applyAlignment="1">
      <alignment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30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0" fillId="0" borderId="5" xfId="0" applyBorder="1" applyAlignment="1">
      <alignment horizontal="right" vertical="center" shrinkToFit="1"/>
    </xf>
    <xf numFmtId="6" fontId="22" fillId="0" borderId="1" xfId="0" applyNumberFormat="1" applyFont="1" applyBorder="1" applyAlignment="1">
      <alignment horizontal="right" vertical="center" shrinkToFit="1"/>
    </xf>
    <xf numFmtId="176" fontId="6" fillId="0" borderId="10" xfId="0" applyNumberFormat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6" fontId="2" fillId="0" borderId="30" xfId="0" applyNumberFormat="1" applyFont="1" applyBorder="1" applyAlignment="1">
      <alignment horizontal="right" vertical="center" shrinkToFit="1"/>
    </xf>
    <xf numFmtId="6" fontId="2" fillId="0" borderId="2" xfId="0" applyNumberFormat="1" applyFont="1" applyBorder="1" applyAlignment="1">
      <alignment horizontal="right" vertical="center" shrinkToFit="1"/>
    </xf>
    <xf numFmtId="6" fontId="2" fillId="0" borderId="40" xfId="0" applyNumberFormat="1" applyFont="1" applyBorder="1" applyAlignment="1">
      <alignment horizontal="right" vertical="center" shrinkToFit="1"/>
    </xf>
    <xf numFmtId="0" fontId="7" fillId="0" borderId="21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 indent="1"/>
      <protection locked="0"/>
    </xf>
    <xf numFmtId="6" fontId="24" fillId="0" borderId="10" xfId="0" applyNumberFormat="1" applyFont="1" applyBorder="1" applyAlignment="1">
      <alignment horizontal="right" vertical="center" shrinkToFit="1"/>
    </xf>
    <xf numFmtId="6" fontId="24" fillId="0" borderId="1" xfId="0" applyNumberFormat="1" applyFont="1" applyBorder="1" applyAlignment="1">
      <alignment horizontal="right" vertical="center" shrinkToFit="1"/>
    </xf>
    <xf numFmtId="6" fontId="24" fillId="0" borderId="11" xfId="0" applyNumberFormat="1" applyFont="1" applyBorder="1" applyAlignment="1">
      <alignment horizontal="right" vertical="center" shrinkToFit="1"/>
    </xf>
    <xf numFmtId="6" fontId="24" fillId="0" borderId="22" xfId="0" applyNumberFormat="1" applyFont="1" applyBorder="1" applyAlignment="1">
      <alignment horizontal="right" vertical="center" shrinkToFit="1"/>
    </xf>
    <xf numFmtId="6" fontId="22" fillId="0" borderId="1" xfId="0" applyNumberFormat="1" applyFont="1" applyBorder="1" applyAlignment="1" applyProtection="1">
      <alignment horizontal="right" vertical="center" shrinkToFit="1"/>
      <protection locked="0"/>
    </xf>
    <xf numFmtId="0" fontId="7" fillId="0" borderId="23" xfId="0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30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176" fontId="6" fillId="0" borderId="10" xfId="0" applyNumberFormat="1" applyFont="1" applyBorder="1" applyAlignment="1" applyProtection="1">
      <alignment horizontal="right" vertical="center" shrinkToFit="1"/>
      <protection locked="0"/>
    </xf>
    <xf numFmtId="176" fontId="6" fillId="0" borderId="1" xfId="0" applyNumberFormat="1" applyFont="1" applyBorder="1" applyAlignment="1" applyProtection="1">
      <alignment horizontal="right" vertical="center" shrinkToFit="1"/>
      <protection locked="0"/>
    </xf>
    <xf numFmtId="6" fontId="16" fillId="0" borderId="22" xfId="0" applyNumberFormat="1" applyFont="1" applyBorder="1" applyAlignment="1">
      <alignment horizontal="right" vertical="center" shrinkToFit="1"/>
    </xf>
    <xf numFmtId="0" fontId="6" fillId="0" borderId="10" xfId="0" applyFont="1" applyBorder="1" applyAlignment="1" applyProtection="1">
      <alignment vertical="center" wrapText="1" shrinkToFit="1"/>
      <protection locked="0"/>
    </xf>
    <xf numFmtId="0" fontId="7" fillId="0" borderId="1" xfId="0" applyFont="1" applyBorder="1" applyAlignment="1" applyProtection="1">
      <alignment vertical="center" wrapText="1" shrinkToFit="1"/>
      <protection locked="0"/>
    </xf>
    <xf numFmtId="6" fontId="16" fillId="0" borderId="10" xfId="0" applyNumberFormat="1" applyFont="1" applyBorder="1" applyAlignment="1" applyProtection="1">
      <alignment horizontal="right" vertical="center" shrinkToFit="1"/>
      <protection locked="0"/>
    </xf>
    <xf numFmtId="6" fontId="16" fillId="0" borderId="11" xfId="0" applyNumberFormat="1" applyFont="1" applyBorder="1" applyAlignment="1" applyProtection="1">
      <alignment horizontal="right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18" fillId="0" borderId="10" xfId="0" applyFont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7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104775</xdr:colOff>
      <xdr:row>0</xdr:row>
      <xdr:rowOff>0</xdr:rowOff>
    </xdr:from>
    <xdr:to>
      <xdr:col>37</xdr:col>
      <xdr:colOff>276225</xdr:colOff>
      <xdr:row>1</xdr:row>
      <xdr:rowOff>9525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34525" y="0"/>
          <a:ext cx="1314450" cy="2952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</xdr:colOff>
      <xdr:row>2</xdr:row>
      <xdr:rowOff>19050</xdr:rowOff>
    </xdr:from>
    <xdr:to>
      <xdr:col>37</xdr:col>
      <xdr:colOff>123825</xdr:colOff>
      <xdr:row>6</xdr:row>
      <xdr:rowOff>247650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439025" y="590550"/>
          <a:ext cx="3257550" cy="1371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200025</xdr:colOff>
      <xdr:row>3</xdr:row>
      <xdr:rowOff>190500</xdr:rowOff>
    </xdr:from>
    <xdr:ext cx="970907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44025" y="1047750"/>
          <a:ext cx="97090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ゴム印でも可</a:t>
          </a:r>
        </a:p>
      </xdr:txBody>
    </xdr:sp>
    <xdr:clientData/>
  </xdr:oneCellAnchor>
  <xdr:twoCellAnchor>
    <xdr:from>
      <xdr:col>28</xdr:col>
      <xdr:colOff>47625</xdr:colOff>
      <xdr:row>6</xdr:row>
      <xdr:rowOff>171450</xdr:rowOff>
    </xdr:from>
    <xdr:to>
      <xdr:col>38</xdr:col>
      <xdr:colOff>19050</xdr:colOff>
      <xdr:row>11</xdr:row>
      <xdr:rowOff>66675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048625" y="1885950"/>
          <a:ext cx="2828925" cy="11811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33</xdr:col>
      <xdr:colOff>200025</xdr:colOff>
      <xdr:row>8</xdr:row>
      <xdr:rowOff>19050</xdr:rowOff>
    </xdr:from>
    <xdr:ext cx="1163845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629775" y="2305050"/>
          <a:ext cx="116384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正確に記入の事</a:t>
          </a:r>
        </a:p>
      </xdr:txBody>
    </xdr:sp>
    <xdr:clientData/>
  </xdr:oneCellAnchor>
  <xdr:twoCellAnchor>
    <xdr:from>
      <xdr:col>9</xdr:col>
      <xdr:colOff>47625</xdr:colOff>
      <xdr:row>5</xdr:row>
      <xdr:rowOff>266700</xdr:rowOff>
    </xdr:from>
    <xdr:to>
      <xdr:col>24</xdr:col>
      <xdr:colOff>238125</xdr:colOff>
      <xdr:row>7</xdr:row>
      <xdr:rowOff>9525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619375" y="1695450"/>
          <a:ext cx="4476750" cy="314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276225</xdr:colOff>
      <xdr:row>4</xdr:row>
      <xdr:rowOff>276225</xdr:rowOff>
    </xdr:from>
    <xdr:ext cx="2411366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990975" y="1419225"/>
          <a:ext cx="241136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現場名は正確に正式名称にて記入！</a:t>
          </a:r>
        </a:p>
      </xdr:txBody>
    </xdr:sp>
    <xdr:clientData/>
  </xdr:oneCellAnchor>
  <xdr:twoCellAnchor>
    <xdr:from>
      <xdr:col>17</xdr:col>
      <xdr:colOff>57150</xdr:colOff>
      <xdr:row>12</xdr:row>
      <xdr:rowOff>76200</xdr:rowOff>
    </xdr:from>
    <xdr:to>
      <xdr:col>20</xdr:col>
      <xdr:colOff>0</xdr:colOff>
      <xdr:row>23</xdr:row>
      <xdr:rowOff>47625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914900" y="3219450"/>
          <a:ext cx="800100" cy="31146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238125</xdr:colOff>
      <xdr:row>13</xdr:row>
      <xdr:rowOff>200025</xdr:rowOff>
    </xdr:from>
    <xdr:ext cx="385555" cy="358386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95875" y="3629025"/>
          <a:ext cx="385555" cy="35838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注文書番号未記入の場合 支払不可もあります</a:t>
          </a:r>
        </a:p>
      </xdr:txBody>
    </xdr:sp>
    <xdr:clientData/>
  </xdr:oneCellAnchor>
  <xdr:twoCellAnchor>
    <xdr:from>
      <xdr:col>13</xdr:col>
      <xdr:colOff>200025</xdr:colOff>
      <xdr:row>23</xdr:row>
      <xdr:rowOff>247650</xdr:rowOff>
    </xdr:from>
    <xdr:to>
      <xdr:col>16</xdr:col>
      <xdr:colOff>152400</xdr:colOff>
      <xdr:row>25</xdr:row>
      <xdr:rowOff>47625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914775" y="6534150"/>
          <a:ext cx="809625" cy="3714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9525</xdr:colOff>
      <xdr:row>25</xdr:row>
      <xdr:rowOff>38100</xdr:rowOff>
    </xdr:from>
    <xdr:to>
      <xdr:col>28</xdr:col>
      <xdr:colOff>19050</xdr:colOff>
      <xdr:row>26</xdr:row>
      <xdr:rowOff>28575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581775" y="6896100"/>
          <a:ext cx="1438275" cy="2762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27</xdr:col>
      <xdr:colOff>276225</xdr:colOff>
      <xdr:row>24</xdr:row>
      <xdr:rowOff>188119</xdr:rowOff>
    </xdr:from>
    <xdr:ext cx="4726679" cy="49244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991475" y="6760369"/>
          <a:ext cx="4726679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 b="1">
              <a:solidFill>
                <a:srgbClr val="FF0000"/>
              </a:solidFill>
            </a:rPr>
            <a:t>←前回迄の入金金額を正確に記入</a:t>
          </a:r>
        </a:p>
      </xdr:txBody>
    </xdr:sp>
    <xdr:clientData/>
  </xdr:oneCellAnchor>
  <xdr:oneCellAnchor>
    <xdr:from>
      <xdr:col>28</xdr:col>
      <xdr:colOff>26194</xdr:colOff>
      <xdr:row>26</xdr:row>
      <xdr:rowOff>71437</xdr:rowOff>
    </xdr:from>
    <xdr:ext cx="2220929" cy="2757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027194" y="7215187"/>
          <a:ext cx="222092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←今回請求金額を自動計算します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  <xdr:twoCellAnchor>
    <xdr:from>
      <xdr:col>9</xdr:col>
      <xdr:colOff>0</xdr:colOff>
      <xdr:row>12</xdr:row>
      <xdr:rowOff>247650</xdr:rowOff>
    </xdr:from>
    <xdr:to>
      <xdr:col>14</xdr:col>
      <xdr:colOff>11906</xdr:colOff>
      <xdr:row>23</xdr:row>
      <xdr:rowOff>11906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571750" y="3390900"/>
          <a:ext cx="1440656" cy="290750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14288</xdr:colOff>
      <xdr:row>15</xdr:row>
      <xdr:rowOff>257175</xdr:rowOff>
    </xdr:from>
    <xdr:ext cx="385555" cy="1244059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157538" y="4257675"/>
          <a:ext cx="385555" cy="1244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契約金額を記入</a:t>
          </a:r>
        </a:p>
      </xdr:txBody>
    </xdr:sp>
    <xdr:clientData/>
  </xdr:oneCellAnchor>
  <xdr:twoCellAnchor>
    <xdr:from>
      <xdr:col>0</xdr:col>
      <xdr:colOff>222250</xdr:colOff>
      <xdr:row>32</xdr:row>
      <xdr:rowOff>174625</xdr:rowOff>
    </xdr:from>
    <xdr:to>
      <xdr:col>38</xdr:col>
      <xdr:colOff>47625</xdr:colOff>
      <xdr:row>59</xdr:row>
      <xdr:rowOff>15875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22250" y="8318500"/>
          <a:ext cx="10683875" cy="6985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269875</xdr:colOff>
      <xdr:row>40</xdr:row>
      <xdr:rowOff>95250</xdr:rowOff>
    </xdr:from>
    <xdr:ext cx="1214692" cy="425822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841875" y="10525125"/>
          <a:ext cx="1214692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記入不可</a:t>
          </a:r>
        </a:p>
      </xdr:txBody>
    </xdr:sp>
    <xdr:clientData/>
  </xdr:oneCellAnchor>
  <xdr:twoCellAnchor>
    <xdr:from>
      <xdr:col>1</xdr:col>
      <xdr:colOff>63500</xdr:colOff>
      <xdr:row>63</xdr:row>
      <xdr:rowOff>254000</xdr:rowOff>
    </xdr:from>
    <xdr:to>
      <xdr:col>38</xdr:col>
      <xdr:colOff>15875</xdr:colOff>
      <xdr:row>90</xdr:row>
      <xdr:rowOff>47625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9250" y="16256000"/>
          <a:ext cx="10525125" cy="69373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47625</xdr:colOff>
      <xdr:row>71</xdr:row>
      <xdr:rowOff>79375</xdr:rowOff>
    </xdr:from>
    <xdr:ext cx="1214692" cy="425822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905375" y="18367375"/>
          <a:ext cx="1214692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記入不可</a:t>
          </a:r>
        </a:p>
      </xdr:txBody>
    </xdr:sp>
    <xdr:clientData/>
  </xdr:oneCellAnchor>
  <xdr:twoCellAnchor>
    <xdr:from>
      <xdr:col>28</xdr:col>
      <xdr:colOff>130969</xdr:colOff>
      <xdr:row>12</xdr:row>
      <xdr:rowOff>250031</xdr:rowOff>
    </xdr:from>
    <xdr:to>
      <xdr:col>32</xdr:col>
      <xdr:colOff>142875</xdr:colOff>
      <xdr:row>25</xdr:row>
      <xdr:rowOff>35719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8131969" y="3393281"/>
          <a:ext cx="1154906" cy="350043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29</xdr:col>
      <xdr:colOff>70531</xdr:colOff>
      <xdr:row>16</xdr:row>
      <xdr:rowOff>238125</xdr:rowOff>
    </xdr:from>
    <xdr:ext cx="696024" cy="1768176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357281" y="4524375"/>
          <a:ext cx="696024" cy="1768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記入不可</a:t>
          </a:r>
        </a:p>
      </xdr:txBody>
    </xdr:sp>
    <xdr:clientData/>
  </xdr:oneCellAnchor>
  <xdr:oneCellAnchor>
    <xdr:from>
      <xdr:col>24</xdr:col>
      <xdr:colOff>230993</xdr:colOff>
      <xdr:row>13</xdr:row>
      <xdr:rowOff>142876</xdr:rowOff>
    </xdr:from>
    <xdr:ext cx="440313" cy="3233578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088993" y="3571876"/>
          <a:ext cx="440313" cy="32335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出来高請求金額を自動計算します</a:t>
          </a:r>
        </a:p>
      </xdr:txBody>
    </xdr:sp>
    <xdr:clientData/>
  </xdr:oneCellAnchor>
  <xdr:twoCellAnchor>
    <xdr:from>
      <xdr:col>2</xdr:col>
      <xdr:colOff>226219</xdr:colOff>
      <xdr:row>13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797719" y="3429000"/>
          <a:ext cx="1488281" cy="2857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196040</xdr:colOff>
      <xdr:row>15</xdr:row>
      <xdr:rowOff>142875</xdr:rowOff>
    </xdr:from>
    <xdr:ext cx="403828" cy="1349537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339040" y="4143375"/>
          <a:ext cx="403828" cy="13495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請求内容を記入</a:t>
          </a:r>
        </a:p>
      </xdr:txBody>
    </xdr:sp>
    <xdr:clientData/>
  </xdr:oneCellAnchor>
  <xdr:twoCellAnchor>
    <xdr:from>
      <xdr:col>38</xdr:col>
      <xdr:colOff>178594</xdr:colOff>
      <xdr:row>0</xdr:row>
      <xdr:rowOff>214313</xdr:rowOff>
    </xdr:from>
    <xdr:to>
      <xdr:col>42</xdr:col>
      <xdr:colOff>238125</xdr:colOff>
      <xdr:row>3</xdr:row>
      <xdr:rowOff>59531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1037094" y="214313"/>
          <a:ext cx="1202531" cy="70246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39</xdr:col>
      <xdr:colOff>240473</xdr:colOff>
      <xdr:row>3</xdr:row>
      <xdr:rowOff>83344</xdr:rowOff>
    </xdr:from>
    <xdr:ext cx="549894" cy="3084819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1384723" y="940594"/>
          <a:ext cx="549894" cy="30848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現在の消費税率を入力</a:t>
          </a:r>
        </a:p>
      </xdr:txBody>
    </xdr:sp>
    <xdr:clientData/>
  </xdr:oneCellAnchor>
  <xdr:oneCellAnchor>
    <xdr:from>
      <xdr:col>13</xdr:col>
      <xdr:colOff>71437</xdr:colOff>
      <xdr:row>25</xdr:row>
      <xdr:rowOff>23813</xdr:rowOff>
    </xdr:from>
    <xdr:ext cx="1151726" cy="275717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3786187" y="6881813"/>
          <a:ext cx="115172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請求回数を記入</a:t>
          </a:r>
        </a:p>
      </xdr:txBody>
    </xdr:sp>
    <xdr:clientData/>
  </xdr:oneCellAnchor>
  <xdr:oneCellAnchor>
    <xdr:from>
      <xdr:col>14</xdr:col>
      <xdr:colOff>119063</xdr:colOff>
      <xdr:row>15</xdr:row>
      <xdr:rowOff>119063</xdr:rowOff>
    </xdr:from>
    <xdr:ext cx="385555" cy="1408591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4119563" y="4119563"/>
          <a:ext cx="385555" cy="14085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出来高％数を記入</a:t>
          </a:r>
        </a:p>
      </xdr:txBody>
    </xdr:sp>
    <xdr:clientData/>
  </xdr:oneCellAnchor>
  <xdr:twoCellAnchor>
    <xdr:from>
      <xdr:col>14</xdr:col>
      <xdr:colOff>11905</xdr:colOff>
      <xdr:row>12</xdr:row>
      <xdr:rowOff>273844</xdr:rowOff>
    </xdr:from>
    <xdr:to>
      <xdr:col>16</xdr:col>
      <xdr:colOff>0</xdr:colOff>
      <xdr:row>23</xdr:row>
      <xdr:rowOff>11906</xdr:rowOff>
    </xdr:to>
    <xdr:sp macro="" textlink="">
      <xdr:nvSpPr>
        <xdr:cNvPr id="34" name="円/楕円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4012405" y="3417094"/>
          <a:ext cx="559595" cy="288131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26195</xdr:colOff>
      <xdr:row>13</xdr:row>
      <xdr:rowOff>64294</xdr:rowOff>
    </xdr:from>
    <xdr:to>
      <xdr:col>39</xdr:col>
      <xdr:colOff>240508</xdr:colOff>
      <xdr:row>13</xdr:row>
      <xdr:rowOff>278606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170445" y="3540919"/>
          <a:ext cx="214313" cy="2143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35720</xdr:colOff>
      <xdr:row>14</xdr:row>
      <xdr:rowOff>35719</xdr:rowOff>
    </xdr:from>
    <xdr:to>
      <xdr:col>39</xdr:col>
      <xdr:colOff>250033</xdr:colOff>
      <xdr:row>14</xdr:row>
      <xdr:rowOff>250031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1179970" y="3464719"/>
          <a:ext cx="214313" cy="2143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35720</xdr:colOff>
      <xdr:row>15</xdr:row>
      <xdr:rowOff>35719</xdr:rowOff>
    </xdr:from>
    <xdr:to>
      <xdr:col>39</xdr:col>
      <xdr:colOff>250033</xdr:colOff>
      <xdr:row>15</xdr:row>
      <xdr:rowOff>250031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1179970" y="3464719"/>
          <a:ext cx="214313" cy="2143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35720</xdr:colOff>
      <xdr:row>16</xdr:row>
      <xdr:rowOff>35719</xdr:rowOff>
    </xdr:from>
    <xdr:to>
      <xdr:col>39</xdr:col>
      <xdr:colOff>250033</xdr:colOff>
      <xdr:row>16</xdr:row>
      <xdr:rowOff>250031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1179970" y="3464719"/>
          <a:ext cx="214313" cy="2143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35720</xdr:colOff>
      <xdr:row>17</xdr:row>
      <xdr:rowOff>35719</xdr:rowOff>
    </xdr:from>
    <xdr:to>
      <xdr:col>39</xdr:col>
      <xdr:colOff>250033</xdr:colOff>
      <xdr:row>17</xdr:row>
      <xdr:rowOff>250031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1179970" y="3464719"/>
          <a:ext cx="214313" cy="2143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35720</xdr:colOff>
      <xdr:row>18</xdr:row>
      <xdr:rowOff>35719</xdr:rowOff>
    </xdr:from>
    <xdr:to>
      <xdr:col>39</xdr:col>
      <xdr:colOff>250033</xdr:colOff>
      <xdr:row>18</xdr:row>
      <xdr:rowOff>250031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1179970" y="3464719"/>
          <a:ext cx="214313" cy="2143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35720</xdr:colOff>
      <xdr:row>19</xdr:row>
      <xdr:rowOff>35719</xdr:rowOff>
    </xdr:from>
    <xdr:to>
      <xdr:col>39</xdr:col>
      <xdr:colOff>250033</xdr:colOff>
      <xdr:row>19</xdr:row>
      <xdr:rowOff>250031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1179970" y="3464719"/>
          <a:ext cx="214313" cy="2143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35720</xdr:colOff>
      <xdr:row>20</xdr:row>
      <xdr:rowOff>35719</xdr:rowOff>
    </xdr:from>
    <xdr:to>
      <xdr:col>39</xdr:col>
      <xdr:colOff>250033</xdr:colOff>
      <xdr:row>20</xdr:row>
      <xdr:rowOff>250031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1179970" y="3464719"/>
          <a:ext cx="214313" cy="2143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35720</xdr:colOff>
      <xdr:row>21</xdr:row>
      <xdr:rowOff>35719</xdr:rowOff>
    </xdr:from>
    <xdr:to>
      <xdr:col>39</xdr:col>
      <xdr:colOff>250033</xdr:colOff>
      <xdr:row>21</xdr:row>
      <xdr:rowOff>250031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1179970" y="3464719"/>
          <a:ext cx="214313" cy="2143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35720</xdr:colOff>
      <xdr:row>24</xdr:row>
      <xdr:rowOff>35719</xdr:rowOff>
    </xdr:from>
    <xdr:to>
      <xdr:col>39</xdr:col>
      <xdr:colOff>250033</xdr:colOff>
      <xdr:row>24</xdr:row>
      <xdr:rowOff>250031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1179970" y="6607969"/>
          <a:ext cx="214313" cy="2143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121920</xdr:colOff>
      <xdr:row>44</xdr:row>
      <xdr:rowOff>7620</xdr:rowOff>
    </xdr:from>
    <xdr:to>
      <xdr:col>31</xdr:col>
      <xdr:colOff>121920</xdr:colOff>
      <xdr:row>60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251C807-4E24-44EA-B2FB-696D950BDAE8}"/>
            </a:ext>
          </a:extLst>
        </xdr:cNvPr>
        <xdr:cNvCxnSpPr/>
      </xdr:nvCxnSpPr>
      <xdr:spPr>
        <a:xfrm>
          <a:off x="8153400" y="11109960"/>
          <a:ext cx="0" cy="4069080"/>
        </a:xfrm>
        <a:prstGeom prst="line">
          <a:avLst/>
        </a:prstGeom>
        <a:ln w="12700"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251460</xdr:colOff>
      <xdr:row>44</xdr:row>
      <xdr:rowOff>7620</xdr:rowOff>
    </xdr:from>
    <xdr:to>
      <xdr:col>29</xdr:col>
      <xdr:colOff>251460</xdr:colOff>
      <xdr:row>60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EF3EA71-F3A1-4A3F-AD6C-E3192F0A30FA}"/>
            </a:ext>
          </a:extLst>
        </xdr:cNvPr>
        <xdr:cNvCxnSpPr/>
      </xdr:nvCxnSpPr>
      <xdr:spPr>
        <a:xfrm>
          <a:off x="7764780" y="11109960"/>
          <a:ext cx="0" cy="4069080"/>
        </a:xfrm>
        <a:prstGeom prst="line">
          <a:avLst/>
        </a:prstGeom>
        <a:ln w="12700">
          <a:solidFill>
            <a:schemeClr val="tx1"/>
          </a:solidFill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114300</xdr:colOff>
      <xdr:row>43</xdr:row>
      <xdr:rowOff>274320</xdr:rowOff>
    </xdr:from>
    <xdr:to>
      <xdr:col>28</xdr:col>
      <xdr:colOff>114300</xdr:colOff>
      <xdr:row>59</xdr:row>
      <xdr:rowOff>129540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0836CBE-DF9A-4BA7-A82B-C0E5C147EC0D}"/>
            </a:ext>
          </a:extLst>
        </xdr:cNvPr>
        <xdr:cNvCxnSpPr/>
      </xdr:nvCxnSpPr>
      <xdr:spPr>
        <a:xfrm>
          <a:off x="7368540" y="11094720"/>
          <a:ext cx="0" cy="40767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228600</xdr:colOff>
      <xdr:row>43</xdr:row>
      <xdr:rowOff>274320</xdr:rowOff>
    </xdr:from>
    <xdr:to>
      <xdr:col>28</xdr:col>
      <xdr:colOff>228600</xdr:colOff>
      <xdr:row>59</xdr:row>
      <xdr:rowOff>129540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F27FCCB3-5E0A-4565-ADEA-F41B5088BF79}"/>
            </a:ext>
          </a:extLst>
        </xdr:cNvPr>
        <xdr:cNvCxnSpPr/>
      </xdr:nvCxnSpPr>
      <xdr:spPr>
        <a:xfrm>
          <a:off x="7482840" y="11094720"/>
          <a:ext cx="0" cy="407670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</xdr:colOff>
      <xdr:row>44</xdr:row>
      <xdr:rowOff>0</xdr:rowOff>
    </xdr:from>
    <xdr:to>
      <xdr:col>29</xdr:col>
      <xdr:colOff>106680</xdr:colOff>
      <xdr:row>60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D55BA6F3-477D-47C6-9A9F-498EE4BE6B7D}"/>
            </a:ext>
          </a:extLst>
        </xdr:cNvPr>
        <xdr:cNvCxnSpPr/>
      </xdr:nvCxnSpPr>
      <xdr:spPr>
        <a:xfrm>
          <a:off x="7620000" y="11102340"/>
          <a:ext cx="0" cy="407670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114300</xdr:colOff>
      <xdr:row>44</xdr:row>
      <xdr:rowOff>7620</xdr:rowOff>
    </xdr:from>
    <xdr:to>
      <xdr:col>30</xdr:col>
      <xdr:colOff>114300</xdr:colOff>
      <xdr:row>60</xdr:row>
      <xdr:rowOff>7620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3DF8C64-7381-4128-B7BE-4AA2660A4546}"/>
            </a:ext>
          </a:extLst>
        </xdr:cNvPr>
        <xdr:cNvCxnSpPr/>
      </xdr:nvCxnSpPr>
      <xdr:spPr>
        <a:xfrm>
          <a:off x="7886700" y="11109960"/>
          <a:ext cx="0" cy="407670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243840</xdr:colOff>
      <xdr:row>44</xdr:row>
      <xdr:rowOff>0</xdr:rowOff>
    </xdr:from>
    <xdr:to>
      <xdr:col>30</xdr:col>
      <xdr:colOff>243840</xdr:colOff>
      <xdr:row>60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40B84A1E-4D1A-4653-8B63-FFE4375E14CA}"/>
            </a:ext>
          </a:extLst>
        </xdr:cNvPr>
        <xdr:cNvCxnSpPr/>
      </xdr:nvCxnSpPr>
      <xdr:spPr>
        <a:xfrm>
          <a:off x="8016240" y="11102340"/>
          <a:ext cx="0" cy="407670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251460</xdr:colOff>
      <xdr:row>44</xdr:row>
      <xdr:rowOff>7620</xdr:rowOff>
    </xdr:from>
    <xdr:to>
      <xdr:col>31</xdr:col>
      <xdr:colOff>251460</xdr:colOff>
      <xdr:row>60</xdr:row>
      <xdr:rowOff>7620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98064860-7607-4113-84B7-0210C25771F1}"/>
            </a:ext>
          </a:extLst>
        </xdr:cNvPr>
        <xdr:cNvCxnSpPr/>
      </xdr:nvCxnSpPr>
      <xdr:spPr>
        <a:xfrm>
          <a:off x="8282940" y="11109960"/>
          <a:ext cx="0" cy="407670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106680</xdr:colOff>
      <xdr:row>44</xdr:row>
      <xdr:rowOff>0</xdr:rowOff>
    </xdr:from>
    <xdr:to>
      <xdr:col>32</xdr:col>
      <xdr:colOff>106680</xdr:colOff>
      <xdr:row>59</xdr:row>
      <xdr:rowOff>129540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27BD10C6-417C-4060-A395-558603F07344}"/>
            </a:ext>
          </a:extLst>
        </xdr:cNvPr>
        <xdr:cNvCxnSpPr/>
      </xdr:nvCxnSpPr>
      <xdr:spPr>
        <a:xfrm>
          <a:off x="8397240" y="11102340"/>
          <a:ext cx="0" cy="406908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121920</xdr:colOff>
      <xdr:row>13</xdr:row>
      <xdr:rowOff>7620</xdr:rowOff>
    </xdr:from>
    <xdr:to>
      <xdr:col>31</xdr:col>
      <xdr:colOff>121920</xdr:colOff>
      <xdr:row>29</xdr:row>
      <xdr:rowOff>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37D20B78-0729-4E3F-9C10-858F32538134}"/>
            </a:ext>
          </a:extLst>
        </xdr:cNvPr>
        <xdr:cNvCxnSpPr/>
      </xdr:nvCxnSpPr>
      <xdr:spPr>
        <a:xfrm>
          <a:off x="8153400" y="11109960"/>
          <a:ext cx="0" cy="4069080"/>
        </a:xfrm>
        <a:prstGeom prst="line">
          <a:avLst/>
        </a:prstGeom>
        <a:ln w="12700"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251460</xdr:colOff>
      <xdr:row>13</xdr:row>
      <xdr:rowOff>7620</xdr:rowOff>
    </xdr:from>
    <xdr:to>
      <xdr:col>29</xdr:col>
      <xdr:colOff>251460</xdr:colOff>
      <xdr:row>29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12C0F7EA-76FA-432F-A22A-8B549408E020}"/>
            </a:ext>
          </a:extLst>
        </xdr:cNvPr>
        <xdr:cNvCxnSpPr/>
      </xdr:nvCxnSpPr>
      <xdr:spPr>
        <a:xfrm>
          <a:off x="7764780" y="11109960"/>
          <a:ext cx="0" cy="4069080"/>
        </a:xfrm>
        <a:prstGeom prst="line">
          <a:avLst/>
        </a:prstGeom>
        <a:ln w="12700">
          <a:solidFill>
            <a:schemeClr val="tx1"/>
          </a:solidFill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114300</xdr:colOff>
      <xdr:row>12</xdr:row>
      <xdr:rowOff>274320</xdr:rowOff>
    </xdr:from>
    <xdr:to>
      <xdr:col>28</xdr:col>
      <xdr:colOff>114300</xdr:colOff>
      <xdr:row>28</xdr:row>
      <xdr:rowOff>129540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95B0205A-AD4C-45BC-8C07-896FA5339D2C}"/>
            </a:ext>
          </a:extLst>
        </xdr:cNvPr>
        <xdr:cNvCxnSpPr/>
      </xdr:nvCxnSpPr>
      <xdr:spPr>
        <a:xfrm>
          <a:off x="7368540" y="11094720"/>
          <a:ext cx="0" cy="40767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228600</xdr:colOff>
      <xdr:row>12</xdr:row>
      <xdr:rowOff>274320</xdr:rowOff>
    </xdr:from>
    <xdr:to>
      <xdr:col>28</xdr:col>
      <xdr:colOff>228600</xdr:colOff>
      <xdr:row>28</xdr:row>
      <xdr:rowOff>129540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2B9F5895-4089-4997-8957-07C86C04DD9F}"/>
            </a:ext>
          </a:extLst>
        </xdr:cNvPr>
        <xdr:cNvCxnSpPr/>
      </xdr:nvCxnSpPr>
      <xdr:spPr>
        <a:xfrm>
          <a:off x="7482840" y="11094720"/>
          <a:ext cx="0" cy="407670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</xdr:colOff>
      <xdr:row>13</xdr:row>
      <xdr:rowOff>0</xdr:rowOff>
    </xdr:from>
    <xdr:to>
      <xdr:col>29</xdr:col>
      <xdr:colOff>106680</xdr:colOff>
      <xdr:row>29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E39421ED-E234-4CBA-8FE9-D1471F3D09AA}"/>
            </a:ext>
          </a:extLst>
        </xdr:cNvPr>
        <xdr:cNvCxnSpPr/>
      </xdr:nvCxnSpPr>
      <xdr:spPr>
        <a:xfrm>
          <a:off x="7620000" y="11102340"/>
          <a:ext cx="0" cy="407670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114300</xdr:colOff>
      <xdr:row>13</xdr:row>
      <xdr:rowOff>7620</xdr:rowOff>
    </xdr:from>
    <xdr:to>
      <xdr:col>30</xdr:col>
      <xdr:colOff>114300</xdr:colOff>
      <xdr:row>29</xdr:row>
      <xdr:rowOff>7620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BF01CBE2-D7B9-46D7-A011-228549E71843}"/>
            </a:ext>
          </a:extLst>
        </xdr:cNvPr>
        <xdr:cNvCxnSpPr/>
      </xdr:nvCxnSpPr>
      <xdr:spPr>
        <a:xfrm>
          <a:off x="7886700" y="11109960"/>
          <a:ext cx="0" cy="407670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243840</xdr:colOff>
      <xdr:row>13</xdr:row>
      <xdr:rowOff>0</xdr:rowOff>
    </xdr:from>
    <xdr:to>
      <xdr:col>30</xdr:col>
      <xdr:colOff>243840</xdr:colOff>
      <xdr:row>29</xdr:row>
      <xdr:rowOff>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7A8A4786-E9C4-4B87-AB7A-6F1D3DD86EB9}"/>
            </a:ext>
          </a:extLst>
        </xdr:cNvPr>
        <xdr:cNvCxnSpPr/>
      </xdr:nvCxnSpPr>
      <xdr:spPr>
        <a:xfrm>
          <a:off x="8016240" y="11102340"/>
          <a:ext cx="0" cy="407670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251460</xdr:colOff>
      <xdr:row>13</xdr:row>
      <xdr:rowOff>7620</xdr:rowOff>
    </xdr:from>
    <xdr:to>
      <xdr:col>31</xdr:col>
      <xdr:colOff>251460</xdr:colOff>
      <xdr:row>29</xdr:row>
      <xdr:rowOff>7620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AD2A375D-D396-452F-BF34-A6BD57C27205}"/>
            </a:ext>
          </a:extLst>
        </xdr:cNvPr>
        <xdr:cNvCxnSpPr/>
      </xdr:nvCxnSpPr>
      <xdr:spPr>
        <a:xfrm>
          <a:off x="8282940" y="11109960"/>
          <a:ext cx="0" cy="407670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106680</xdr:colOff>
      <xdr:row>13</xdr:row>
      <xdr:rowOff>0</xdr:rowOff>
    </xdr:from>
    <xdr:to>
      <xdr:col>32</xdr:col>
      <xdr:colOff>106680</xdr:colOff>
      <xdr:row>28</xdr:row>
      <xdr:rowOff>129540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285EC4ED-41FE-4A68-87B9-FFB987168665}"/>
            </a:ext>
          </a:extLst>
        </xdr:cNvPr>
        <xdr:cNvCxnSpPr/>
      </xdr:nvCxnSpPr>
      <xdr:spPr>
        <a:xfrm>
          <a:off x="8397240" y="11102340"/>
          <a:ext cx="0" cy="406908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121920</xdr:colOff>
      <xdr:row>75</xdr:row>
      <xdr:rowOff>7620</xdr:rowOff>
    </xdr:from>
    <xdr:to>
      <xdr:col>31</xdr:col>
      <xdr:colOff>121920</xdr:colOff>
      <xdr:row>91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6C3E4373-5DE6-45F5-B750-A54425823EEA}"/>
            </a:ext>
          </a:extLst>
        </xdr:cNvPr>
        <xdr:cNvCxnSpPr/>
      </xdr:nvCxnSpPr>
      <xdr:spPr>
        <a:xfrm>
          <a:off x="8153400" y="11109960"/>
          <a:ext cx="0" cy="4069080"/>
        </a:xfrm>
        <a:prstGeom prst="line">
          <a:avLst/>
        </a:prstGeom>
        <a:ln w="12700"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251460</xdr:colOff>
      <xdr:row>75</xdr:row>
      <xdr:rowOff>7620</xdr:rowOff>
    </xdr:from>
    <xdr:to>
      <xdr:col>29</xdr:col>
      <xdr:colOff>251460</xdr:colOff>
      <xdr:row>91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14A77758-3058-45A3-BBB7-C254F6D2CF1F}"/>
            </a:ext>
          </a:extLst>
        </xdr:cNvPr>
        <xdr:cNvCxnSpPr/>
      </xdr:nvCxnSpPr>
      <xdr:spPr>
        <a:xfrm>
          <a:off x="7764780" y="11109960"/>
          <a:ext cx="0" cy="4069080"/>
        </a:xfrm>
        <a:prstGeom prst="line">
          <a:avLst/>
        </a:prstGeom>
        <a:ln w="12700">
          <a:solidFill>
            <a:schemeClr val="tx1"/>
          </a:solidFill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114300</xdr:colOff>
      <xdr:row>74</xdr:row>
      <xdr:rowOff>274320</xdr:rowOff>
    </xdr:from>
    <xdr:to>
      <xdr:col>28</xdr:col>
      <xdr:colOff>114300</xdr:colOff>
      <xdr:row>90</xdr:row>
      <xdr:rowOff>129540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52123631-0144-490C-B1B4-982491D89BB6}"/>
            </a:ext>
          </a:extLst>
        </xdr:cNvPr>
        <xdr:cNvCxnSpPr/>
      </xdr:nvCxnSpPr>
      <xdr:spPr>
        <a:xfrm>
          <a:off x="7368540" y="11094720"/>
          <a:ext cx="0" cy="40767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228600</xdr:colOff>
      <xdr:row>74</xdr:row>
      <xdr:rowOff>274320</xdr:rowOff>
    </xdr:from>
    <xdr:to>
      <xdr:col>28</xdr:col>
      <xdr:colOff>228600</xdr:colOff>
      <xdr:row>90</xdr:row>
      <xdr:rowOff>129540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4D9F78D5-BBE7-45A8-9676-F41F609D18D8}"/>
            </a:ext>
          </a:extLst>
        </xdr:cNvPr>
        <xdr:cNvCxnSpPr/>
      </xdr:nvCxnSpPr>
      <xdr:spPr>
        <a:xfrm>
          <a:off x="7482840" y="11094720"/>
          <a:ext cx="0" cy="407670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</xdr:colOff>
      <xdr:row>75</xdr:row>
      <xdr:rowOff>0</xdr:rowOff>
    </xdr:from>
    <xdr:to>
      <xdr:col>29</xdr:col>
      <xdr:colOff>106680</xdr:colOff>
      <xdr:row>91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F84B883E-6468-4E6E-8480-2CC925FC1DF1}"/>
            </a:ext>
          </a:extLst>
        </xdr:cNvPr>
        <xdr:cNvCxnSpPr/>
      </xdr:nvCxnSpPr>
      <xdr:spPr>
        <a:xfrm>
          <a:off x="7620000" y="11102340"/>
          <a:ext cx="0" cy="407670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114300</xdr:colOff>
      <xdr:row>75</xdr:row>
      <xdr:rowOff>7620</xdr:rowOff>
    </xdr:from>
    <xdr:to>
      <xdr:col>30</xdr:col>
      <xdr:colOff>114300</xdr:colOff>
      <xdr:row>91</xdr:row>
      <xdr:rowOff>7620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32159FEF-B572-4FC5-AF37-5FEF16ECBB44}"/>
            </a:ext>
          </a:extLst>
        </xdr:cNvPr>
        <xdr:cNvCxnSpPr/>
      </xdr:nvCxnSpPr>
      <xdr:spPr>
        <a:xfrm>
          <a:off x="7886700" y="11109960"/>
          <a:ext cx="0" cy="407670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243840</xdr:colOff>
      <xdr:row>75</xdr:row>
      <xdr:rowOff>0</xdr:rowOff>
    </xdr:from>
    <xdr:to>
      <xdr:col>30</xdr:col>
      <xdr:colOff>243840</xdr:colOff>
      <xdr:row>91</xdr:row>
      <xdr:rowOff>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98AAC970-387B-48DB-8A94-C2B508AAD6F9}"/>
            </a:ext>
          </a:extLst>
        </xdr:cNvPr>
        <xdr:cNvCxnSpPr/>
      </xdr:nvCxnSpPr>
      <xdr:spPr>
        <a:xfrm>
          <a:off x="8016240" y="11102340"/>
          <a:ext cx="0" cy="407670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251460</xdr:colOff>
      <xdr:row>75</xdr:row>
      <xdr:rowOff>7620</xdr:rowOff>
    </xdr:from>
    <xdr:to>
      <xdr:col>31</xdr:col>
      <xdr:colOff>251460</xdr:colOff>
      <xdr:row>91</xdr:row>
      <xdr:rowOff>7620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867D95C5-B1C8-44AB-932D-C910C020D4DF}"/>
            </a:ext>
          </a:extLst>
        </xdr:cNvPr>
        <xdr:cNvCxnSpPr/>
      </xdr:nvCxnSpPr>
      <xdr:spPr>
        <a:xfrm>
          <a:off x="8282940" y="11109960"/>
          <a:ext cx="0" cy="407670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106680</xdr:colOff>
      <xdr:row>75</xdr:row>
      <xdr:rowOff>0</xdr:rowOff>
    </xdr:from>
    <xdr:to>
      <xdr:col>32</xdr:col>
      <xdr:colOff>106680</xdr:colOff>
      <xdr:row>90</xdr:row>
      <xdr:rowOff>129540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7A52ADDB-7ED1-417C-AAF1-3743FAD8DC62}"/>
            </a:ext>
          </a:extLst>
        </xdr:cNvPr>
        <xdr:cNvCxnSpPr/>
      </xdr:nvCxnSpPr>
      <xdr:spPr>
        <a:xfrm>
          <a:off x="8397240" y="11102340"/>
          <a:ext cx="0" cy="406908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104774</xdr:colOff>
      <xdr:row>8</xdr:row>
      <xdr:rowOff>47625</xdr:rowOff>
    </xdr:from>
    <xdr:to>
      <xdr:col>56</xdr:col>
      <xdr:colOff>209549</xdr:colOff>
      <xdr:row>14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A2EEC30-ACC5-C0D2-1C06-7DD4689276E8}"/>
            </a:ext>
          </a:extLst>
        </xdr:cNvPr>
        <xdr:cNvSpPr txBox="1"/>
      </xdr:nvSpPr>
      <xdr:spPr>
        <a:xfrm>
          <a:off x="11534774" y="2333625"/>
          <a:ext cx="4676775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</a:rPr>
            <a:t>口座の種類　「普通」、「当座」など</a:t>
          </a:r>
          <a:br>
            <a:rPr kumimoji="1" lang="en-US" altLang="ja-JP" sz="1600">
              <a:solidFill>
                <a:srgbClr val="FF0000"/>
              </a:solidFill>
            </a:rPr>
          </a:br>
          <a:r>
            <a:rPr kumimoji="1" lang="ja-JP" altLang="en-US" sz="1600">
              <a:solidFill>
                <a:srgbClr val="FF0000"/>
              </a:solidFill>
            </a:rPr>
            <a:t>必ずご記入ください。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記入されていない場合、お支払い出来かねます。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ご注意ください。</a:t>
          </a:r>
        </a:p>
      </xdr:txBody>
    </xdr:sp>
    <xdr:clientData/>
  </xdr:twoCellAnchor>
  <xdr:twoCellAnchor>
    <xdr:from>
      <xdr:col>40</xdr:col>
      <xdr:colOff>114300</xdr:colOff>
      <xdr:row>15</xdr:row>
      <xdr:rowOff>9525</xdr:rowOff>
    </xdr:from>
    <xdr:to>
      <xdr:col>56</xdr:col>
      <xdr:colOff>219075</xdr:colOff>
      <xdr:row>20</xdr:row>
      <xdr:rowOff>28575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B38D8D0-8DAE-4472-ABA8-2E49E1B53046}"/>
            </a:ext>
          </a:extLst>
        </xdr:cNvPr>
        <xdr:cNvSpPr txBox="1"/>
      </xdr:nvSpPr>
      <xdr:spPr>
        <a:xfrm>
          <a:off x="11544300" y="4057650"/>
          <a:ext cx="4676775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tx1"/>
              </a:solidFill>
            </a:rPr>
            <a:t>工事番号については、　　　　　　　　　　　　　　　　　　　注文書を発行している工事は、　　　　　　　　　　　　　　</a:t>
          </a:r>
          <a:r>
            <a:rPr kumimoji="1" lang="ja-JP" altLang="en-US" sz="1600">
              <a:solidFill>
                <a:srgbClr val="FF0000"/>
              </a:solidFill>
            </a:rPr>
            <a:t>注文書番号の上から５桁　</a:t>
          </a:r>
          <a:r>
            <a:rPr kumimoji="1" lang="ja-JP" altLang="en-US" sz="1600">
              <a:solidFill>
                <a:sysClr val="windowText" lastClr="000000"/>
              </a:solidFill>
            </a:rPr>
            <a:t>が該当します。　　　　　　　　ご不明な場合は、空欄で大丈夫です。　　　　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Q815"/>
  <sheetViews>
    <sheetView view="pageBreakPreview" zoomScale="80" zoomScaleNormal="100" zoomScaleSheetLayoutView="80" workbookViewId="0">
      <selection activeCell="C14" sqref="C14:I14"/>
    </sheetView>
  </sheetViews>
  <sheetFormatPr defaultRowHeight="13.5"/>
  <cols>
    <col min="1" max="82" width="3.75" customWidth="1"/>
  </cols>
  <sheetData>
    <row r="1" spans="1:43" ht="22.5" customHeight="1" thickTop="1" thickBot="1">
      <c r="T1" s="1" t="s">
        <v>0</v>
      </c>
      <c r="AF1" t="s">
        <v>10</v>
      </c>
      <c r="AI1" s="69" t="s">
        <v>74</v>
      </c>
      <c r="AJ1" s="70"/>
      <c r="AK1" s="70"/>
      <c r="AL1" s="70"/>
      <c r="AM1" s="71" t="s">
        <v>59</v>
      </c>
      <c r="AN1" s="49" t="s">
        <v>75</v>
      </c>
      <c r="AO1" s="50"/>
      <c r="AP1" s="50"/>
      <c r="AQ1" s="51"/>
    </row>
    <row r="2" spans="1:43" ht="22.5" customHeight="1">
      <c r="A2" s="2"/>
      <c r="AE2" s="3"/>
      <c r="AF2" s="4" t="s">
        <v>5</v>
      </c>
      <c r="AG2" s="17">
        <v>28</v>
      </c>
      <c r="AH2" s="5" t="s">
        <v>4</v>
      </c>
      <c r="AI2" s="17">
        <v>5</v>
      </c>
      <c r="AJ2" s="5" t="s">
        <v>3</v>
      </c>
      <c r="AK2" s="17">
        <v>31</v>
      </c>
      <c r="AL2" s="5" t="s">
        <v>2</v>
      </c>
      <c r="AM2" s="71"/>
      <c r="AN2" s="52">
        <v>8</v>
      </c>
      <c r="AO2" s="53"/>
      <c r="AP2" s="53"/>
      <c r="AQ2" s="56" t="s">
        <v>76</v>
      </c>
    </row>
    <row r="3" spans="1:43" ht="22.5" customHeight="1" thickBot="1">
      <c r="A3" s="2" t="s">
        <v>1</v>
      </c>
      <c r="AA3" s="72" t="s">
        <v>6</v>
      </c>
      <c r="AB3" s="72"/>
      <c r="AC3" s="73" t="s">
        <v>66</v>
      </c>
      <c r="AD3" s="73"/>
      <c r="AE3" s="73"/>
      <c r="AF3" s="73"/>
      <c r="AM3" s="71"/>
      <c r="AN3" s="54"/>
      <c r="AO3" s="55"/>
      <c r="AP3" s="55"/>
      <c r="AQ3" s="57"/>
    </row>
    <row r="4" spans="1:43" ht="22.5" customHeight="1" thickTop="1">
      <c r="AA4" s="72" t="s">
        <v>51</v>
      </c>
      <c r="AB4" s="72"/>
      <c r="AC4" s="73" t="s">
        <v>67</v>
      </c>
      <c r="AD4" s="73"/>
      <c r="AE4" s="73"/>
      <c r="AF4" s="73"/>
      <c r="AG4" s="73"/>
      <c r="AH4" s="73"/>
      <c r="AI4" s="73"/>
      <c r="AJ4" s="73"/>
      <c r="AK4" s="73"/>
      <c r="AL4" s="73"/>
      <c r="AM4" s="71"/>
    </row>
    <row r="5" spans="1:43" ht="22.5" customHeight="1">
      <c r="J5" t="s">
        <v>17</v>
      </c>
      <c r="AA5" s="72" t="s">
        <v>7</v>
      </c>
      <c r="AB5" s="72"/>
      <c r="AC5" s="74" t="s">
        <v>83</v>
      </c>
      <c r="AD5" s="74"/>
      <c r="AE5" s="74"/>
      <c r="AF5" s="74"/>
      <c r="AG5" s="74"/>
      <c r="AH5" s="74"/>
      <c r="AI5" s="74"/>
      <c r="AJ5" s="74"/>
      <c r="AK5" s="74"/>
      <c r="AM5" s="71"/>
    </row>
    <row r="6" spans="1:43" ht="22.5" customHeight="1">
      <c r="AC6" s="74"/>
      <c r="AD6" s="74"/>
      <c r="AE6" s="74"/>
      <c r="AF6" s="74"/>
      <c r="AG6" s="74"/>
      <c r="AH6" s="74"/>
      <c r="AI6" s="74"/>
      <c r="AJ6" s="74"/>
      <c r="AK6" s="74"/>
      <c r="AL6" t="s">
        <v>8</v>
      </c>
      <c r="AM6" s="71"/>
    </row>
    <row r="7" spans="1:43" ht="22.5" customHeight="1">
      <c r="I7" s="6" t="s">
        <v>18</v>
      </c>
      <c r="J7" s="62" t="s">
        <v>65</v>
      </c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AA7" s="63" t="s">
        <v>9</v>
      </c>
      <c r="AB7" s="63"/>
      <c r="AC7" s="64" t="s">
        <v>68</v>
      </c>
      <c r="AD7" s="64"/>
      <c r="AE7" s="64"/>
      <c r="AF7" s="64"/>
      <c r="AG7" s="64"/>
      <c r="AM7" s="71"/>
    </row>
    <row r="8" spans="1:43" ht="22.5" customHeight="1">
      <c r="K8" t="s">
        <v>19</v>
      </c>
      <c r="P8" t="s">
        <v>20</v>
      </c>
      <c r="R8" s="20">
        <v>100</v>
      </c>
      <c r="S8" t="s">
        <v>21</v>
      </c>
      <c r="T8" t="s">
        <v>22</v>
      </c>
      <c r="V8" s="20"/>
      <c r="W8" t="s">
        <v>21</v>
      </c>
      <c r="AA8" s="65" t="s">
        <v>11</v>
      </c>
      <c r="AB8" s="66"/>
      <c r="AC8" s="66"/>
      <c r="AD8" s="67"/>
      <c r="AE8" s="68" t="s">
        <v>69</v>
      </c>
      <c r="AF8" s="68"/>
      <c r="AG8" s="68"/>
      <c r="AH8" s="18" t="s">
        <v>14</v>
      </c>
      <c r="AI8" s="68" t="s">
        <v>70</v>
      </c>
      <c r="AJ8" s="68"/>
      <c r="AK8" s="68"/>
      <c r="AL8" s="19" t="s">
        <v>15</v>
      </c>
      <c r="AM8" s="71"/>
    </row>
    <row r="9" spans="1:43" ht="22.5" customHeight="1">
      <c r="AA9" s="75" t="s">
        <v>12</v>
      </c>
      <c r="AB9" s="76"/>
      <c r="AC9" s="76"/>
      <c r="AD9" s="77"/>
      <c r="AE9" s="4" t="s">
        <v>16</v>
      </c>
      <c r="AF9" s="78" t="s">
        <v>71</v>
      </c>
      <c r="AG9" s="79"/>
      <c r="AH9" s="79"/>
      <c r="AI9" s="79"/>
      <c r="AJ9" s="79"/>
      <c r="AK9" s="79"/>
      <c r="AL9" s="80"/>
      <c r="AM9" s="71"/>
    </row>
    <row r="10" spans="1:43" ht="11.25" customHeight="1">
      <c r="AA10" s="81" t="s">
        <v>46</v>
      </c>
      <c r="AB10" s="82"/>
      <c r="AC10" s="82"/>
      <c r="AD10" s="83"/>
      <c r="AE10" s="84" t="s">
        <v>84</v>
      </c>
      <c r="AF10" s="85"/>
      <c r="AG10" s="85"/>
      <c r="AH10" s="85"/>
      <c r="AI10" s="85"/>
      <c r="AJ10" s="85"/>
      <c r="AK10" s="85"/>
      <c r="AL10" s="86"/>
      <c r="AM10" s="71"/>
    </row>
    <row r="11" spans="1:43" ht="22.5" customHeight="1">
      <c r="AA11" s="87" t="s">
        <v>13</v>
      </c>
      <c r="AB11" s="88"/>
      <c r="AC11" s="88"/>
      <c r="AD11" s="89"/>
      <c r="AE11" s="64" t="s">
        <v>83</v>
      </c>
      <c r="AF11" s="64"/>
      <c r="AG11" s="64"/>
      <c r="AH11" s="64"/>
      <c r="AI11" s="64"/>
      <c r="AJ11" s="64"/>
      <c r="AK11" s="64"/>
      <c r="AL11" s="90"/>
      <c r="AM11" s="71"/>
    </row>
    <row r="12" spans="1:43" ht="11.25" customHeight="1" thickBot="1">
      <c r="AM12" s="71"/>
    </row>
    <row r="13" spans="1:43" ht="22.5" customHeight="1">
      <c r="B13" s="95" t="s">
        <v>23</v>
      </c>
      <c r="C13" s="96"/>
      <c r="D13" s="96"/>
      <c r="E13" s="96"/>
      <c r="F13" s="96"/>
      <c r="G13" s="96"/>
      <c r="H13" s="96"/>
      <c r="I13" s="96"/>
      <c r="J13" s="95" t="s">
        <v>24</v>
      </c>
      <c r="K13" s="96"/>
      <c r="L13" s="96"/>
      <c r="M13" s="96"/>
      <c r="N13" s="97"/>
      <c r="O13" s="98" t="s">
        <v>82</v>
      </c>
      <c r="P13" s="99"/>
      <c r="Q13" s="99"/>
      <c r="R13" s="100" t="s">
        <v>26</v>
      </c>
      <c r="S13" s="100"/>
      <c r="T13" s="100"/>
      <c r="U13" s="100" t="s">
        <v>27</v>
      </c>
      <c r="V13" s="100"/>
      <c r="W13" s="100"/>
      <c r="X13" s="96" t="s">
        <v>28</v>
      </c>
      <c r="Y13" s="96"/>
      <c r="Z13" s="96"/>
      <c r="AA13" s="96"/>
      <c r="AB13" s="96"/>
      <c r="AC13" s="101" t="s">
        <v>29</v>
      </c>
      <c r="AD13" s="102"/>
      <c r="AE13" s="102"/>
      <c r="AF13" s="102"/>
      <c r="AG13" s="103"/>
      <c r="AH13" s="96" t="s">
        <v>30</v>
      </c>
      <c r="AI13" s="96"/>
      <c r="AJ13" s="96"/>
      <c r="AK13" s="96"/>
      <c r="AL13" s="97"/>
      <c r="AM13" s="71"/>
    </row>
    <row r="14" spans="1:43" ht="22.5" customHeight="1">
      <c r="B14" s="7">
        <v>1</v>
      </c>
      <c r="C14" s="104" t="s">
        <v>72</v>
      </c>
      <c r="D14" s="105"/>
      <c r="E14" s="105"/>
      <c r="F14" s="105"/>
      <c r="G14" s="105"/>
      <c r="H14" s="105"/>
      <c r="I14" s="105"/>
      <c r="J14" s="106">
        <v>10000000</v>
      </c>
      <c r="K14" s="107"/>
      <c r="L14" s="107"/>
      <c r="M14" s="107"/>
      <c r="N14" s="108"/>
      <c r="O14" s="109">
        <v>100</v>
      </c>
      <c r="P14" s="109"/>
      <c r="Q14" s="41" t="str">
        <f>IF(O14="","","％")</f>
        <v>％</v>
      </c>
      <c r="R14" s="110" t="s">
        <v>73</v>
      </c>
      <c r="S14" s="111"/>
      <c r="T14" s="111"/>
      <c r="U14" s="112" t="s">
        <v>31</v>
      </c>
      <c r="V14" s="112"/>
      <c r="W14" s="112"/>
      <c r="X14" s="113">
        <f>IF(J14="","",J14*O14/100)</f>
        <v>10000000</v>
      </c>
      <c r="Y14" s="113"/>
      <c r="Z14" s="113"/>
      <c r="AA14" s="113"/>
      <c r="AB14" s="113"/>
      <c r="AC14" s="91"/>
      <c r="AD14" s="92"/>
      <c r="AE14" s="92"/>
      <c r="AF14" s="92"/>
      <c r="AG14" s="93"/>
      <c r="AH14" s="94"/>
      <c r="AI14" s="79"/>
      <c r="AJ14" s="79"/>
      <c r="AK14" s="79"/>
      <c r="AL14" s="80"/>
      <c r="AM14" s="71"/>
    </row>
    <row r="15" spans="1:43" ht="22.5" customHeight="1">
      <c r="B15" s="7">
        <v>2</v>
      </c>
      <c r="C15" s="104"/>
      <c r="D15" s="105"/>
      <c r="E15" s="105"/>
      <c r="F15" s="105"/>
      <c r="G15" s="105"/>
      <c r="H15" s="105"/>
      <c r="I15" s="105"/>
      <c r="J15" s="106"/>
      <c r="K15" s="107"/>
      <c r="L15" s="107"/>
      <c r="M15" s="107"/>
      <c r="N15" s="108"/>
      <c r="O15" s="109"/>
      <c r="P15" s="109"/>
      <c r="Q15" s="41" t="str">
        <f t="shared" ref="Q15:Q23" si="0">IF(O15="","","％")</f>
        <v/>
      </c>
      <c r="R15" s="111"/>
      <c r="S15" s="111"/>
      <c r="T15" s="111"/>
      <c r="U15" s="112" t="s">
        <v>31</v>
      </c>
      <c r="V15" s="112"/>
      <c r="W15" s="112"/>
      <c r="X15" s="113" t="str">
        <f t="shared" ref="X15:X23" si="1">IF(J15="","",J15*O15/100)</f>
        <v/>
      </c>
      <c r="Y15" s="113"/>
      <c r="Z15" s="113"/>
      <c r="AA15" s="113"/>
      <c r="AB15" s="113"/>
      <c r="AC15" s="91"/>
      <c r="AD15" s="92"/>
      <c r="AE15" s="92"/>
      <c r="AF15" s="92"/>
      <c r="AG15" s="93"/>
      <c r="AH15" s="94"/>
      <c r="AI15" s="79"/>
      <c r="AJ15" s="79"/>
      <c r="AK15" s="79"/>
      <c r="AL15" s="80"/>
      <c r="AM15" s="71"/>
    </row>
    <row r="16" spans="1:43" ht="22.5" customHeight="1">
      <c r="B16" s="7">
        <v>3</v>
      </c>
      <c r="C16" s="104"/>
      <c r="D16" s="105"/>
      <c r="E16" s="105"/>
      <c r="F16" s="105"/>
      <c r="G16" s="105"/>
      <c r="H16" s="105"/>
      <c r="I16" s="105"/>
      <c r="J16" s="106"/>
      <c r="K16" s="107"/>
      <c r="L16" s="107"/>
      <c r="M16" s="107"/>
      <c r="N16" s="108"/>
      <c r="O16" s="109"/>
      <c r="P16" s="109"/>
      <c r="Q16" s="41" t="str">
        <f t="shared" si="0"/>
        <v/>
      </c>
      <c r="R16" s="111"/>
      <c r="S16" s="111"/>
      <c r="T16" s="111"/>
      <c r="U16" s="112" t="s">
        <v>31</v>
      </c>
      <c r="V16" s="112"/>
      <c r="W16" s="112"/>
      <c r="X16" s="113" t="str">
        <f t="shared" si="1"/>
        <v/>
      </c>
      <c r="Y16" s="113"/>
      <c r="Z16" s="113"/>
      <c r="AA16" s="113"/>
      <c r="AB16" s="113"/>
      <c r="AC16" s="91"/>
      <c r="AD16" s="92"/>
      <c r="AE16" s="92"/>
      <c r="AF16" s="92"/>
      <c r="AG16" s="93"/>
      <c r="AH16" s="94"/>
      <c r="AI16" s="79"/>
      <c r="AJ16" s="79"/>
      <c r="AK16" s="79"/>
      <c r="AL16" s="80"/>
      <c r="AM16" s="71"/>
    </row>
    <row r="17" spans="2:39" ht="22.5" customHeight="1">
      <c r="B17" s="7">
        <v>4</v>
      </c>
      <c r="C17" s="104"/>
      <c r="D17" s="105"/>
      <c r="E17" s="105"/>
      <c r="F17" s="105"/>
      <c r="G17" s="105"/>
      <c r="H17" s="105"/>
      <c r="I17" s="105"/>
      <c r="J17" s="106"/>
      <c r="K17" s="107"/>
      <c r="L17" s="107"/>
      <c r="M17" s="107"/>
      <c r="N17" s="108"/>
      <c r="O17" s="109"/>
      <c r="P17" s="109"/>
      <c r="Q17" s="41" t="str">
        <f t="shared" si="0"/>
        <v/>
      </c>
      <c r="R17" s="111"/>
      <c r="S17" s="111"/>
      <c r="T17" s="111"/>
      <c r="U17" s="112" t="s">
        <v>31</v>
      </c>
      <c r="V17" s="112"/>
      <c r="W17" s="112"/>
      <c r="X17" s="113" t="str">
        <f t="shared" si="1"/>
        <v/>
      </c>
      <c r="Y17" s="113"/>
      <c r="Z17" s="113"/>
      <c r="AA17" s="113"/>
      <c r="AB17" s="113"/>
      <c r="AC17" s="91"/>
      <c r="AD17" s="92"/>
      <c r="AE17" s="92"/>
      <c r="AF17" s="92"/>
      <c r="AG17" s="93"/>
      <c r="AH17" s="94"/>
      <c r="AI17" s="79"/>
      <c r="AJ17" s="79"/>
      <c r="AK17" s="79"/>
      <c r="AL17" s="80"/>
      <c r="AM17" s="71"/>
    </row>
    <row r="18" spans="2:39" ht="22.5" customHeight="1">
      <c r="B18" s="7">
        <v>5</v>
      </c>
      <c r="C18" s="104"/>
      <c r="D18" s="105"/>
      <c r="E18" s="105"/>
      <c r="F18" s="105"/>
      <c r="G18" s="105"/>
      <c r="H18" s="105"/>
      <c r="I18" s="105"/>
      <c r="J18" s="106"/>
      <c r="K18" s="107"/>
      <c r="L18" s="107"/>
      <c r="M18" s="107"/>
      <c r="N18" s="108"/>
      <c r="O18" s="109"/>
      <c r="P18" s="109"/>
      <c r="Q18" s="41" t="str">
        <f t="shared" si="0"/>
        <v/>
      </c>
      <c r="R18" s="111"/>
      <c r="S18" s="111"/>
      <c r="T18" s="111"/>
      <c r="U18" s="112" t="s">
        <v>31</v>
      </c>
      <c r="V18" s="112"/>
      <c r="W18" s="112"/>
      <c r="X18" s="113" t="str">
        <f t="shared" si="1"/>
        <v/>
      </c>
      <c r="Y18" s="113"/>
      <c r="Z18" s="113"/>
      <c r="AA18" s="113"/>
      <c r="AB18" s="113"/>
      <c r="AC18" s="91"/>
      <c r="AD18" s="92"/>
      <c r="AE18" s="92"/>
      <c r="AF18" s="92"/>
      <c r="AG18" s="93"/>
      <c r="AH18" s="94"/>
      <c r="AI18" s="79"/>
      <c r="AJ18" s="79"/>
      <c r="AK18" s="79"/>
      <c r="AL18" s="80"/>
      <c r="AM18" s="71"/>
    </row>
    <row r="19" spans="2:39" ht="22.5" customHeight="1">
      <c r="B19" s="7">
        <v>6</v>
      </c>
      <c r="C19" s="104"/>
      <c r="D19" s="105"/>
      <c r="E19" s="105"/>
      <c r="F19" s="105"/>
      <c r="G19" s="105"/>
      <c r="H19" s="105"/>
      <c r="I19" s="105"/>
      <c r="J19" s="106"/>
      <c r="K19" s="107"/>
      <c r="L19" s="107"/>
      <c r="M19" s="107"/>
      <c r="N19" s="108"/>
      <c r="O19" s="109"/>
      <c r="P19" s="109"/>
      <c r="Q19" s="41" t="str">
        <f t="shared" si="0"/>
        <v/>
      </c>
      <c r="R19" s="111"/>
      <c r="S19" s="111"/>
      <c r="T19" s="111"/>
      <c r="U19" s="112" t="s">
        <v>31</v>
      </c>
      <c r="V19" s="112"/>
      <c r="W19" s="112"/>
      <c r="X19" s="113" t="str">
        <f t="shared" si="1"/>
        <v/>
      </c>
      <c r="Y19" s="113"/>
      <c r="Z19" s="113"/>
      <c r="AA19" s="113"/>
      <c r="AB19" s="113"/>
      <c r="AC19" s="91"/>
      <c r="AD19" s="92"/>
      <c r="AE19" s="92"/>
      <c r="AF19" s="92"/>
      <c r="AG19" s="93"/>
      <c r="AH19" s="94"/>
      <c r="AI19" s="79"/>
      <c r="AJ19" s="79"/>
      <c r="AK19" s="79"/>
      <c r="AL19" s="80"/>
      <c r="AM19" s="71"/>
    </row>
    <row r="20" spans="2:39" ht="22.5" customHeight="1">
      <c r="B20" s="7">
        <v>7</v>
      </c>
      <c r="C20" s="104"/>
      <c r="D20" s="105"/>
      <c r="E20" s="105"/>
      <c r="F20" s="105"/>
      <c r="G20" s="105"/>
      <c r="H20" s="105"/>
      <c r="I20" s="105"/>
      <c r="J20" s="106"/>
      <c r="K20" s="107"/>
      <c r="L20" s="107"/>
      <c r="M20" s="107"/>
      <c r="N20" s="108"/>
      <c r="O20" s="109"/>
      <c r="P20" s="109"/>
      <c r="Q20" s="41" t="str">
        <f t="shared" si="0"/>
        <v/>
      </c>
      <c r="R20" s="111"/>
      <c r="S20" s="111"/>
      <c r="T20" s="111"/>
      <c r="U20" s="112" t="s">
        <v>31</v>
      </c>
      <c r="V20" s="112"/>
      <c r="W20" s="112"/>
      <c r="X20" s="113" t="str">
        <f t="shared" si="1"/>
        <v/>
      </c>
      <c r="Y20" s="113"/>
      <c r="Z20" s="113"/>
      <c r="AA20" s="113"/>
      <c r="AB20" s="113"/>
      <c r="AC20" s="91"/>
      <c r="AD20" s="92"/>
      <c r="AE20" s="92"/>
      <c r="AF20" s="92"/>
      <c r="AG20" s="93"/>
      <c r="AH20" s="94"/>
      <c r="AI20" s="79"/>
      <c r="AJ20" s="79"/>
      <c r="AK20" s="79"/>
      <c r="AL20" s="80"/>
      <c r="AM20" s="71"/>
    </row>
    <row r="21" spans="2:39" ht="22.5" customHeight="1">
      <c r="B21" s="7">
        <v>8</v>
      </c>
      <c r="C21" s="104"/>
      <c r="D21" s="105"/>
      <c r="E21" s="105"/>
      <c r="F21" s="105"/>
      <c r="G21" s="105"/>
      <c r="H21" s="105"/>
      <c r="I21" s="105"/>
      <c r="J21" s="106"/>
      <c r="K21" s="107"/>
      <c r="L21" s="107"/>
      <c r="M21" s="107"/>
      <c r="N21" s="108"/>
      <c r="O21" s="109"/>
      <c r="P21" s="109"/>
      <c r="Q21" s="41" t="str">
        <f t="shared" si="0"/>
        <v/>
      </c>
      <c r="R21" s="111"/>
      <c r="S21" s="111"/>
      <c r="T21" s="111"/>
      <c r="U21" s="112" t="s">
        <v>31</v>
      </c>
      <c r="V21" s="112"/>
      <c r="W21" s="112"/>
      <c r="X21" s="113" t="str">
        <f t="shared" si="1"/>
        <v/>
      </c>
      <c r="Y21" s="113"/>
      <c r="Z21" s="113"/>
      <c r="AA21" s="113"/>
      <c r="AB21" s="113"/>
      <c r="AC21" s="91"/>
      <c r="AD21" s="92"/>
      <c r="AE21" s="92"/>
      <c r="AF21" s="92"/>
      <c r="AG21" s="93"/>
      <c r="AH21" s="94"/>
      <c r="AI21" s="79"/>
      <c r="AJ21" s="79"/>
      <c r="AK21" s="79"/>
      <c r="AL21" s="80"/>
      <c r="AM21" s="71"/>
    </row>
    <row r="22" spans="2:39" ht="22.5" customHeight="1">
      <c r="B22" s="7">
        <v>9</v>
      </c>
      <c r="C22" s="104"/>
      <c r="D22" s="105"/>
      <c r="E22" s="105"/>
      <c r="F22" s="105"/>
      <c r="G22" s="105"/>
      <c r="H22" s="105"/>
      <c r="I22" s="105"/>
      <c r="J22" s="106"/>
      <c r="K22" s="107"/>
      <c r="L22" s="107"/>
      <c r="M22" s="107"/>
      <c r="N22" s="108"/>
      <c r="O22" s="109"/>
      <c r="P22" s="109"/>
      <c r="Q22" s="41" t="str">
        <f t="shared" si="0"/>
        <v/>
      </c>
      <c r="R22" s="111"/>
      <c r="S22" s="111"/>
      <c r="T22" s="111"/>
      <c r="U22" s="112" t="s">
        <v>31</v>
      </c>
      <c r="V22" s="112"/>
      <c r="W22" s="112"/>
      <c r="X22" s="113" t="str">
        <f t="shared" si="1"/>
        <v/>
      </c>
      <c r="Y22" s="113"/>
      <c r="Z22" s="113"/>
      <c r="AA22" s="113"/>
      <c r="AB22" s="113"/>
      <c r="AC22" s="91"/>
      <c r="AD22" s="92"/>
      <c r="AE22" s="92"/>
      <c r="AF22" s="92"/>
      <c r="AG22" s="93"/>
      <c r="AH22" s="94"/>
      <c r="AI22" s="79"/>
      <c r="AJ22" s="79"/>
      <c r="AK22" s="79"/>
      <c r="AL22" s="80"/>
      <c r="AM22" s="71"/>
    </row>
    <row r="23" spans="2:39" ht="22.5" customHeight="1">
      <c r="B23" s="7">
        <v>10</v>
      </c>
      <c r="C23" s="104"/>
      <c r="D23" s="105"/>
      <c r="E23" s="105"/>
      <c r="F23" s="105"/>
      <c r="G23" s="105"/>
      <c r="H23" s="105"/>
      <c r="I23" s="105"/>
      <c r="J23" s="106"/>
      <c r="K23" s="107"/>
      <c r="L23" s="107"/>
      <c r="M23" s="107"/>
      <c r="N23" s="108"/>
      <c r="O23" s="109"/>
      <c r="P23" s="109"/>
      <c r="Q23" s="41" t="str">
        <f t="shared" si="0"/>
        <v/>
      </c>
      <c r="R23" s="111"/>
      <c r="S23" s="111"/>
      <c r="T23" s="111"/>
      <c r="U23" s="112" t="s">
        <v>31</v>
      </c>
      <c r="V23" s="112"/>
      <c r="W23" s="112"/>
      <c r="X23" s="113" t="str">
        <f t="shared" si="1"/>
        <v/>
      </c>
      <c r="Y23" s="113"/>
      <c r="Z23" s="113"/>
      <c r="AA23" s="113"/>
      <c r="AB23" s="113"/>
      <c r="AC23" s="91"/>
      <c r="AD23" s="92"/>
      <c r="AE23" s="92"/>
      <c r="AF23" s="92"/>
      <c r="AG23" s="93"/>
      <c r="AH23" s="94"/>
      <c r="AI23" s="79"/>
      <c r="AJ23" s="79"/>
      <c r="AK23" s="79"/>
      <c r="AL23" s="80"/>
      <c r="AM23" s="71"/>
    </row>
    <row r="24" spans="2:39" ht="22.5" customHeight="1">
      <c r="B24" s="58" t="s">
        <v>79</v>
      </c>
      <c r="C24" s="59"/>
      <c r="D24" s="59"/>
      <c r="E24" s="59"/>
      <c r="F24" s="59"/>
      <c r="G24" s="37" t="s">
        <v>78</v>
      </c>
      <c r="H24" s="40">
        <f>IF($AN$2="","",$AN$2)</f>
        <v>8</v>
      </c>
      <c r="I24" s="38" t="s">
        <v>77</v>
      </c>
      <c r="J24" s="114">
        <f>SUM(J14:N23)*$AN$2/100</f>
        <v>800000</v>
      </c>
      <c r="K24" s="113"/>
      <c r="L24" s="113"/>
      <c r="M24" s="113"/>
      <c r="N24" s="115"/>
      <c r="O24" s="61" t="s">
        <v>32</v>
      </c>
      <c r="P24" s="61"/>
      <c r="Q24" s="61"/>
      <c r="R24" s="60" t="s">
        <v>79</v>
      </c>
      <c r="S24" s="61"/>
      <c r="T24" s="61"/>
      <c r="U24" s="37" t="s">
        <v>80</v>
      </c>
      <c r="V24" s="40">
        <f>IF($AN$2="","",$AN$2)</f>
        <v>8</v>
      </c>
      <c r="W24" s="39" t="s">
        <v>77</v>
      </c>
      <c r="X24" s="113">
        <f>SUM(X14:AB23)*$AN$2/100</f>
        <v>800000</v>
      </c>
      <c r="Y24" s="113"/>
      <c r="Z24" s="113"/>
      <c r="AA24" s="113"/>
      <c r="AB24" s="113"/>
      <c r="AC24" s="91"/>
      <c r="AD24" s="92"/>
      <c r="AE24" s="92"/>
      <c r="AF24" s="92"/>
      <c r="AG24" s="93"/>
      <c r="AH24" s="94"/>
      <c r="AI24" s="79"/>
      <c r="AJ24" s="79"/>
      <c r="AK24" s="79"/>
      <c r="AL24" s="80"/>
      <c r="AM24" s="71"/>
    </row>
    <row r="25" spans="2:39" ht="22.5" customHeight="1">
      <c r="B25" s="60" t="s">
        <v>49</v>
      </c>
      <c r="C25" s="61"/>
      <c r="D25" s="61"/>
      <c r="E25" s="61"/>
      <c r="F25" s="61"/>
      <c r="G25" s="61"/>
      <c r="H25" s="61"/>
      <c r="I25" s="61"/>
      <c r="J25" s="114">
        <f>SUM(J14:N23)+J24</f>
        <v>10800000</v>
      </c>
      <c r="K25" s="113"/>
      <c r="L25" s="113"/>
      <c r="M25" s="113"/>
      <c r="N25" s="115"/>
      <c r="O25" s="116">
        <v>2</v>
      </c>
      <c r="P25" s="116"/>
      <c r="Q25" s="5" t="s">
        <v>33</v>
      </c>
      <c r="R25" s="100" t="s">
        <v>81</v>
      </c>
      <c r="S25" s="100"/>
      <c r="T25" s="100"/>
      <c r="U25" s="100"/>
      <c r="V25" s="100"/>
      <c r="W25" s="100"/>
      <c r="X25" s="113">
        <f t="shared" ref="X25" si="2">SUM(X14:AB23)+X24</f>
        <v>10800000</v>
      </c>
      <c r="Y25" s="113"/>
      <c r="Z25" s="113"/>
      <c r="AA25" s="113"/>
      <c r="AB25" s="113"/>
      <c r="AC25" s="91"/>
      <c r="AD25" s="92"/>
      <c r="AE25" s="92"/>
      <c r="AF25" s="92"/>
      <c r="AG25" s="93"/>
      <c r="AH25" s="94"/>
      <c r="AI25" s="79"/>
      <c r="AJ25" s="79"/>
      <c r="AK25" s="79"/>
      <c r="AL25" s="80"/>
      <c r="AM25" s="71"/>
    </row>
    <row r="26" spans="2:39" ht="22.5" customHeight="1">
      <c r="B26" s="8" t="s">
        <v>34</v>
      </c>
      <c r="C26" s="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  <c r="R26" s="100" t="s">
        <v>47</v>
      </c>
      <c r="S26" s="100"/>
      <c r="T26" s="100"/>
      <c r="U26" s="100"/>
      <c r="V26" s="100"/>
      <c r="W26" s="100"/>
      <c r="X26" s="117">
        <v>300000</v>
      </c>
      <c r="Y26" s="117"/>
      <c r="Z26" s="117"/>
      <c r="AA26" s="117"/>
      <c r="AB26" s="117"/>
      <c r="AC26" s="91"/>
      <c r="AD26" s="92"/>
      <c r="AE26" s="92"/>
      <c r="AF26" s="92"/>
      <c r="AG26" s="93"/>
      <c r="AH26" s="94"/>
      <c r="AI26" s="79"/>
      <c r="AJ26" s="79"/>
      <c r="AK26" s="79"/>
      <c r="AL26" s="80"/>
      <c r="AM26" s="71"/>
    </row>
    <row r="27" spans="2:39" ht="11.25" customHeight="1">
      <c r="B27" s="12" t="s">
        <v>35</v>
      </c>
      <c r="C27" s="13" t="s">
        <v>36</v>
      </c>
      <c r="R27" s="118" t="s">
        <v>48</v>
      </c>
      <c r="S27" s="118"/>
      <c r="T27" s="118"/>
      <c r="U27" s="118"/>
      <c r="V27" s="118"/>
      <c r="W27" s="118"/>
      <c r="X27" s="121">
        <f>IF(J25="","",X25-X26)</f>
        <v>10500000</v>
      </c>
      <c r="Y27" s="121"/>
      <c r="Z27" s="121"/>
      <c r="AA27" s="121"/>
      <c r="AB27" s="121"/>
      <c r="AC27" s="124"/>
      <c r="AD27" s="125"/>
      <c r="AE27" s="125"/>
      <c r="AF27" s="125"/>
      <c r="AG27" s="126"/>
      <c r="AH27" s="133"/>
      <c r="AI27" s="134"/>
      <c r="AJ27" s="134"/>
      <c r="AK27" s="134"/>
      <c r="AL27" s="135"/>
      <c r="AM27" s="71"/>
    </row>
    <row r="28" spans="2:39" ht="11.25" customHeight="1">
      <c r="B28" s="12" t="s">
        <v>41</v>
      </c>
      <c r="C28" s="13" t="s">
        <v>37</v>
      </c>
      <c r="R28" s="119"/>
      <c r="S28" s="119"/>
      <c r="T28" s="119"/>
      <c r="U28" s="119"/>
      <c r="V28" s="119"/>
      <c r="W28" s="119"/>
      <c r="X28" s="122"/>
      <c r="Y28" s="122"/>
      <c r="Z28" s="122"/>
      <c r="AA28" s="122"/>
      <c r="AB28" s="122"/>
      <c r="AC28" s="127"/>
      <c r="AD28" s="128"/>
      <c r="AE28" s="128"/>
      <c r="AF28" s="128"/>
      <c r="AG28" s="129"/>
      <c r="AH28" s="136"/>
      <c r="AI28" s="137"/>
      <c r="AJ28" s="137"/>
      <c r="AK28" s="137"/>
      <c r="AL28" s="138"/>
      <c r="AM28" s="71"/>
    </row>
    <row r="29" spans="2:39" ht="11.25" customHeight="1" thickBot="1">
      <c r="B29" s="12" t="s">
        <v>42</v>
      </c>
      <c r="C29" s="13" t="s">
        <v>38</v>
      </c>
      <c r="R29" s="120"/>
      <c r="S29" s="120"/>
      <c r="T29" s="120"/>
      <c r="U29" s="120"/>
      <c r="V29" s="120"/>
      <c r="W29" s="120"/>
      <c r="X29" s="123"/>
      <c r="Y29" s="123"/>
      <c r="Z29" s="123"/>
      <c r="AA29" s="123"/>
      <c r="AB29" s="123"/>
      <c r="AC29" s="130"/>
      <c r="AD29" s="131"/>
      <c r="AE29" s="131"/>
      <c r="AF29" s="131"/>
      <c r="AG29" s="132"/>
      <c r="AH29" s="139"/>
      <c r="AI29" s="140"/>
      <c r="AJ29" s="140"/>
      <c r="AK29" s="140"/>
      <c r="AL29" s="141"/>
      <c r="AM29" s="71"/>
    </row>
    <row r="30" spans="2:39" ht="11.25" customHeight="1">
      <c r="B30" s="12" t="s">
        <v>43</v>
      </c>
      <c r="C30" s="13" t="s">
        <v>39</v>
      </c>
      <c r="AM30" s="71"/>
    </row>
    <row r="31" spans="2:39" ht="11.25" customHeight="1">
      <c r="B31" s="14"/>
      <c r="C31" s="13" t="s">
        <v>40</v>
      </c>
      <c r="T31" s="15" t="s">
        <v>44</v>
      </c>
      <c r="AJ31" s="16"/>
      <c r="AK31" s="16" t="s">
        <v>45</v>
      </c>
      <c r="AM31" s="71"/>
    </row>
    <row r="32" spans="2:39" ht="22.5" customHeight="1">
      <c r="T32" s="1" t="s">
        <v>0</v>
      </c>
      <c r="AF32" t="s">
        <v>10</v>
      </c>
      <c r="AI32" s="145" t="str">
        <f>IF($AI$1="","",$AI$1)</f>
        <v>必ず記入</v>
      </c>
      <c r="AJ32" s="145"/>
      <c r="AK32" s="145"/>
      <c r="AL32" s="145"/>
      <c r="AM32" s="146" t="s">
        <v>60</v>
      </c>
    </row>
    <row r="33" spans="1:39" ht="22.5" customHeight="1">
      <c r="A33" s="2"/>
      <c r="AE33" s="3"/>
      <c r="AF33" s="4" t="s">
        <v>5</v>
      </c>
      <c r="AG33" s="4">
        <f>IF($AG$2="","",$AG$2)</f>
        <v>28</v>
      </c>
      <c r="AH33" s="5" t="s">
        <v>4</v>
      </c>
      <c r="AI33" s="4">
        <f>IF($AI$2="","",$AI$2)</f>
        <v>5</v>
      </c>
      <c r="AJ33" s="5" t="s">
        <v>3</v>
      </c>
      <c r="AK33" s="4">
        <f>IF($AK$2="","",$AK$2)</f>
        <v>31</v>
      </c>
      <c r="AL33" s="5" t="s">
        <v>2</v>
      </c>
      <c r="AM33" s="146"/>
    </row>
    <row r="34" spans="1:39" ht="22.5" customHeight="1">
      <c r="A34" s="2" t="s">
        <v>1</v>
      </c>
      <c r="AA34" s="72" t="s">
        <v>6</v>
      </c>
      <c r="AB34" s="72"/>
      <c r="AC34" s="147" t="str">
        <f>IF($AC$3="","",$AC$3)</f>
        <v>811-3414</v>
      </c>
      <c r="AD34" s="147"/>
      <c r="AE34" s="147"/>
      <c r="AF34" s="147"/>
      <c r="AG34" t="str">
        <f t="shared" ref="AG34:AL34" si="3">IF(AG3="","",AG3)</f>
        <v/>
      </c>
      <c r="AH34" t="str">
        <f t="shared" si="3"/>
        <v/>
      </c>
      <c r="AI34" t="str">
        <f t="shared" si="3"/>
        <v/>
      </c>
      <c r="AJ34" t="str">
        <f t="shared" si="3"/>
        <v/>
      </c>
      <c r="AK34" t="str">
        <f t="shared" si="3"/>
        <v/>
      </c>
      <c r="AL34" t="str">
        <f t="shared" si="3"/>
        <v/>
      </c>
      <c r="AM34" s="146"/>
    </row>
    <row r="35" spans="1:39" ht="22.5" customHeight="1">
      <c r="AA35" s="72" t="s">
        <v>51</v>
      </c>
      <c r="AB35" s="72"/>
      <c r="AC35" s="147" t="str">
        <f>IF($AC$4="","",$AC$4)</f>
        <v>福岡県宗像市光岡４－５</v>
      </c>
      <c r="AD35" s="147"/>
      <c r="AE35" s="147"/>
      <c r="AF35" s="147"/>
      <c r="AG35" s="147"/>
      <c r="AH35" s="147"/>
      <c r="AI35" s="147"/>
      <c r="AJ35" s="147"/>
      <c r="AK35" s="147"/>
      <c r="AL35" s="147"/>
      <c r="AM35" s="146"/>
    </row>
    <row r="36" spans="1:39" ht="22.5" customHeight="1">
      <c r="J36" t="s">
        <v>17</v>
      </c>
      <c r="AA36" s="72" t="s">
        <v>7</v>
      </c>
      <c r="AB36" s="72"/>
      <c r="AC36" s="148" t="str">
        <f>IF($AC$5="","",$AC$5)</f>
        <v>株式会社 ○○工務店</v>
      </c>
      <c r="AD36" s="148"/>
      <c r="AE36" s="148"/>
      <c r="AF36" s="148"/>
      <c r="AG36" s="148"/>
      <c r="AH36" s="148"/>
      <c r="AI36" s="148"/>
      <c r="AJ36" s="148"/>
      <c r="AK36" s="148"/>
      <c r="AM36" s="146"/>
    </row>
    <row r="37" spans="1:39" ht="22.5" customHeight="1">
      <c r="AC37" s="148"/>
      <c r="AD37" s="148"/>
      <c r="AE37" s="148"/>
      <c r="AF37" s="148"/>
      <c r="AG37" s="148"/>
      <c r="AH37" s="148"/>
      <c r="AI37" s="148"/>
      <c r="AJ37" s="148"/>
      <c r="AK37" s="148"/>
      <c r="AL37" t="s">
        <v>8</v>
      </c>
      <c r="AM37" s="146"/>
    </row>
    <row r="38" spans="1:39" ht="22.5" customHeight="1">
      <c r="I38" s="6" t="s">
        <v>18</v>
      </c>
      <c r="J38" s="142" t="str">
        <f>IF($J$7="","",$J$7)</f>
        <v>(仮称)占部ビル 新築工事</v>
      </c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AA38" s="63" t="s">
        <v>9</v>
      </c>
      <c r="AB38" s="63"/>
      <c r="AC38" s="143" t="str">
        <f>IF($AC$7="","",$AC$7)</f>
        <v>0940-36-2213</v>
      </c>
      <c r="AD38" s="143"/>
      <c r="AE38" s="143"/>
      <c r="AF38" s="143"/>
      <c r="AG38" s="143"/>
      <c r="AM38" s="146"/>
    </row>
    <row r="39" spans="1:39" ht="22.5" customHeight="1">
      <c r="K39" t="s">
        <v>19</v>
      </c>
      <c r="P39" t="s">
        <v>20</v>
      </c>
      <c r="R39" s="21">
        <f>IF($R$8="","",$R$8)</f>
        <v>100</v>
      </c>
      <c r="S39" t="s">
        <v>21</v>
      </c>
      <c r="T39" t="s">
        <v>22</v>
      </c>
      <c r="V39" s="21" t="str">
        <f>IF($V$8="","",$V$8)</f>
        <v/>
      </c>
      <c r="W39" t="s">
        <v>21</v>
      </c>
      <c r="AA39" s="65" t="s">
        <v>11</v>
      </c>
      <c r="AB39" s="66"/>
      <c r="AC39" s="66"/>
      <c r="AD39" s="67"/>
      <c r="AE39" s="144" t="str">
        <f>IF($AE$8="","",$AE$8)</f>
        <v>福岡</v>
      </c>
      <c r="AF39" s="144"/>
      <c r="AG39" s="144"/>
      <c r="AH39" s="22" t="s">
        <v>14</v>
      </c>
      <c r="AI39" s="144" t="str">
        <f>IF($AI$8="","",$AI$8)</f>
        <v>宗像</v>
      </c>
      <c r="AJ39" s="144"/>
      <c r="AK39" s="144"/>
      <c r="AL39" s="23" t="s">
        <v>15</v>
      </c>
      <c r="AM39" s="146"/>
    </row>
    <row r="40" spans="1:39" ht="22.5" customHeight="1">
      <c r="AA40" s="75" t="s">
        <v>12</v>
      </c>
      <c r="AB40" s="76"/>
      <c r="AC40" s="76"/>
      <c r="AD40" s="77"/>
      <c r="AE40" s="4" t="s">
        <v>16</v>
      </c>
      <c r="AF40" s="149" t="str">
        <f>IF($AF$9="","",$AF$9)</f>
        <v>0000000000</v>
      </c>
      <c r="AG40" s="149"/>
      <c r="AH40" s="149"/>
      <c r="AI40" s="149"/>
      <c r="AJ40" s="149"/>
      <c r="AK40" s="149"/>
      <c r="AL40" s="150"/>
      <c r="AM40" s="146"/>
    </row>
    <row r="41" spans="1:39" ht="11.25" customHeight="1">
      <c r="AA41" s="81" t="s">
        <v>46</v>
      </c>
      <c r="AB41" s="82"/>
      <c r="AC41" s="82"/>
      <c r="AD41" s="83"/>
      <c r="AE41" s="151" t="str">
        <f>IF($AE$10="","",$AE$10)</f>
        <v>カブシキカイシャ マルマルコウムテン</v>
      </c>
      <c r="AF41" s="152"/>
      <c r="AG41" s="152"/>
      <c r="AH41" s="152"/>
      <c r="AI41" s="152"/>
      <c r="AJ41" s="152"/>
      <c r="AK41" s="152"/>
      <c r="AL41" s="153"/>
      <c r="AM41" s="146"/>
    </row>
    <row r="42" spans="1:39" ht="22.5" customHeight="1">
      <c r="AA42" s="87" t="s">
        <v>13</v>
      </c>
      <c r="AB42" s="88"/>
      <c r="AC42" s="88"/>
      <c r="AD42" s="89"/>
      <c r="AE42" s="143" t="str">
        <f>IF($AE$11="","",$AE$11)</f>
        <v>株式会社 ○○工務店</v>
      </c>
      <c r="AF42" s="143"/>
      <c r="AG42" s="143"/>
      <c r="AH42" s="143"/>
      <c r="AI42" s="143"/>
      <c r="AJ42" s="143"/>
      <c r="AK42" s="143"/>
      <c r="AL42" s="154"/>
      <c r="AM42" s="146"/>
    </row>
    <row r="43" spans="1:39" ht="11.25" customHeight="1" thickBot="1">
      <c r="AM43" s="146"/>
    </row>
    <row r="44" spans="1:39" ht="22.5" customHeight="1">
      <c r="B44" s="95" t="s">
        <v>23</v>
      </c>
      <c r="C44" s="96"/>
      <c r="D44" s="96"/>
      <c r="E44" s="96"/>
      <c r="F44" s="96"/>
      <c r="G44" s="96"/>
      <c r="H44" s="96"/>
      <c r="I44" s="96"/>
      <c r="J44" s="95" t="s">
        <v>24</v>
      </c>
      <c r="K44" s="96"/>
      <c r="L44" s="96"/>
      <c r="M44" s="96"/>
      <c r="N44" s="97"/>
      <c r="O44" s="98" t="s">
        <v>82</v>
      </c>
      <c r="P44" s="99"/>
      <c r="Q44" s="99"/>
      <c r="R44" s="100" t="s">
        <v>26</v>
      </c>
      <c r="S44" s="100"/>
      <c r="T44" s="100"/>
      <c r="U44" s="100" t="s">
        <v>27</v>
      </c>
      <c r="V44" s="100"/>
      <c r="W44" s="100"/>
      <c r="X44" s="96" t="s">
        <v>28</v>
      </c>
      <c r="Y44" s="96"/>
      <c r="Z44" s="96"/>
      <c r="AA44" s="96"/>
      <c r="AB44" s="96"/>
      <c r="AC44" s="101" t="s">
        <v>29</v>
      </c>
      <c r="AD44" s="102"/>
      <c r="AE44" s="102"/>
      <c r="AF44" s="102"/>
      <c r="AG44" s="103"/>
      <c r="AH44" s="96" t="s">
        <v>30</v>
      </c>
      <c r="AI44" s="96"/>
      <c r="AJ44" s="96"/>
      <c r="AK44" s="96"/>
      <c r="AL44" s="97"/>
      <c r="AM44" s="146"/>
    </row>
    <row r="45" spans="1:39" ht="22.5" customHeight="1">
      <c r="B45" s="7">
        <v>1</v>
      </c>
      <c r="C45" s="158" t="str">
        <f>IF($C$14="","",$C$14)</f>
        <v>建築工事一式</v>
      </c>
      <c r="D45" s="159"/>
      <c r="E45" s="159"/>
      <c r="F45" s="159"/>
      <c r="G45" s="159"/>
      <c r="H45" s="159"/>
      <c r="I45" s="159"/>
      <c r="J45" s="160">
        <f>IF($J$14="","",$J$14)</f>
        <v>10000000</v>
      </c>
      <c r="K45" s="92"/>
      <c r="L45" s="92"/>
      <c r="M45" s="92"/>
      <c r="N45" s="161"/>
      <c r="O45" s="109">
        <v>100</v>
      </c>
      <c r="P45" s="109"/>
      <c r="Q45" s="41" t="str">
        <f>IF(O45="","","％")</f>
        <v>％</v>
      </c>
      <c r="R45" s="162" t="str">
        <f>IF($R$14="","",$R$14)</f>
        <v>********</v>
      </c>
      <c r="S45" s="162"/>
      <c r="T45" s="162"/>
      <c r="U45" s="112" t="s">
        <v>31</v>
      </c>
      <c r="V45" s="112"/>
      <c r="W45" s="112"/>
      <c r="X45" s="113">
        <f>IF(J45="","",J45*O45/100)</f>
        <v>10000000</v>
      </c>
      <c r="Y45" s="113"/>
      <c r="Z45" s="113"/>
      <c r="AA45" s="113"/>
      <c r="AB45" s="113"/>
      <c r="AC45" s="155"/>
      <c r="AD45" s="107"/>
      <c r="AE45" s="107"/>
      <c r="AF45" s="107"/>
      <c r="AG45" s="156"/>
      <c r="AH45" s="157" t="str">
        <f>IF($AH$14="","",$AH$14)</f>
        <v/>
      </c>
      <c r="AI45" s="149"/>
      <c r="AJ45" s="149"/>
      <c r="AK45" s="149"/>
      <c r="AL45" s="150"/>
      <c r="AM45" s="146"/>
    </row>
    <row r="46" spans="1:39" ht="22.5" customHeight="1">
      <c r="B46" s="7">
        <v>2</v>
      </c>
      <c r="C46" s="158" t="str">
        <f>IF($C$15="","",$C$15)</f>
        <v/>
      </c>
      <c r="D46" s="159"/>
      <c r="E46" s="159"/>
      <c r="F46" s="159"/>
      <c r="G46" s="159"/>
      <c r="H46" s="159"/>
      <c r="I46" s="159"/>
      <c r="J46" s="160" t="str">
        <f>IF($J$15="","",$J$15)</f>
        <v/>
      </c>
      <c r="K46" s="92"/>
      <c r="L46" s="92"/>
      <c r="M46" s="92"/>
      <c r="N46" s="161"/>
      <c r="O46" s="109"/>
      <c r="P46" s="109"/>
      <c r="Q46" s="41" t="str">
        <f t="shared" ref="Q46:Q54" si="4">IF(O46="","","％")</f>
        <v/>
      </c>
      <c r="R46" s="162" t="str">
        <f>IF($R$15="","",$R$15)</f>
        <v/>
      </c>
      <c r="S46" s="162"/>
      <c r="T46" s="162"/>
      <c r="U46" s="112" t="s">
        <v>31</v>
      </c>
      <c r="V46" s="112"/>
      <c r="W46" s="112"/>
      <c r="X46" s="113" t="str">
        <f t="shared" ref="X46:X54" si="5">IF(J46="","",J46*O46/100)</f>
        <v/>
      </c>
      <c r="Y46" s="113"/>
      <c r="Z46" s="113"/>
      <c r="AA46" s="113"/>
      <c r="AB46" s="113"/>
      <c r="AC46" s="155"/>
      <c r="AD46" s="107"/>
      <c r="AE46" s="107"/>
      <c r="AF46" s="107"/>
      <c r="AG46" s="156"/>
      <c r="AH46" s="157" t="str">
        <f>IF($AH$15="","",$AH$15)</f>
        <v/>
      </c>
      <c r="AI46" s="149"/>
      <c r="AJ46" s="149"/>
      <c r="AK46" s="149"/>
      <c r="AL46" s="150"/>
      <c r="AM46" s="146"/>
    </row>
    <row r="47" spans="1:39" ht="22.5" customHeight="1">
      <c r="B47" s="7">
        <v>3</v>
      </c>
      <c r="C47" s="158" t="str">
        <f>IF($C$16="","",$C$16)</f>
        <v/>
      </c>
      <c r="D47" s="159"/>
      <c r="E47" s="159"/>
      <c r="F47" s="159"/>
      <c r="G47" s="159"/>
      <c r="H47" s="159"/>
      <c r="I47" s="159"/>
      <c r="J47" s="160" t="str">
        <f>IF($J$16="","",$J$16)</f>
        <v/>
      </c>
      <c r="K47" s="92"/>
      <c r="L47" s="92"/>
      <c r="M47" s="92"/>
      <c r="N47" s="161"/>
      <c r="O47" s="109"/>
      <c r="P47" s="109"/>
      <c r="Q47" s="41" t="str">
        <f t="shared" si="4"/>
        <v/>
      </c>
      <c r="R47" s="162" t="str">
        <f>IF($R$16="","",$R$16)</f>
        <v/>
      </c>
      <c r="S47" s="162"/>
      <c r="T47" s="162"/>
      <c r="U47" s="112" t="s">
        <v>31</v>
      </c>
      <c r="V47" s="112"/>
      <c r="W47" s="112"/>
      <c r="X47" s="113" t="str">
        <f t="shared" si="5"/>
        <v/>
      </c>
      <c r="Y47" s="113"/>
      <c r="Z47" s="113"/>
      <c r="AA47" s="113"/>
      <c r="AB47" s="113"/>
      <c r="AC47" s="155"/>
      <c r="AD47" s="107"/>
      <c r="AE47" s="107"/>
      <c r="AF47" s="107"/>
      <c r="AG47" s="156"/>
      <c r="AH47" s="157" t="str">
        <f>IF($AH$16="","",$AH$16)</f>
        <v/>
      </c>
      <c r="AI47" s="149"/>
      <c r="AJ47" s="149"/>
      <c r="AK47" s="149"/>
      <c r="AL47" s="150"/>
      <c r="AM47" s="146"/>
    </row>
    <row r="48" spans="1:39" ht="22.5" customHeight="1">
      <c r="B48" s="7">
        <v>4</v>
      </c>
      <c r="C48" s="158" t="str">
        <f>IF($C$17="","",$C$17)</f>
        <v/>
      </c>
      <c r="D48" s="159"/>
      <c r="E48" s="159"/>
      <c r="F48" s="159"/>
      <c r="G48" s="159"/>
      <c r="H48" s="159"/>
      <c r="I48" s="159"/>
      <c r="J48" s="160" t="str">
        <f>IF($J$17="","",$J$17)</f>
        <v/>
      </c>
      <c r="K48" s="92"/>
      <c r="L48" s="92"/>
      <c r="M48" s="92"/>
      <c r="N48" s="161"/>
      <c r="O48" s="109"/>
      <c r="P48" s="109"/>
      <c r="Q48" s="41" t="str">
        <f t="shared" si="4"/>
        <v/>
      </c>
      <c r="R48" s="162" t="str">
        <f>IF($R$17="","",$R$17)</f>
        <v/>
      </c>
      <c r="S48" s="162"/>
      <c r="T48" s="162"/>
      <c r="U48" s="112" t="s">
        <v>31</v>
      </c>
      <c r="V48" s="112"/>
      <c r="W48" s="112"/>
      <c r="X48" s="113" t="str">
        <f t="shared" si="5"/>
        <v/>
      </c>
      <c r="Y48" s="113"/>
      <c r="Z48" s="113"/>
      <c r="AA48" s="113"/>
      <c r="AB48" s="113"/>
      <c r="AC48" s="155"/>
      <c r="AD48" s="107"/>
      <c r="AE48" s="107"/>
      <c r="AF48" s="107"/>
      <c r="AG48" s="156"/>
      <c r="AH48" s="157" t="str">
        <f>IF($AH$17="","",$AH$17)</f>
        <v/>
      </c>
      <c r="AI48" s="149"/>
      <c r="AJ48" s="149"/>
      <c r="AK48" s="149"/>
      <c r="AL48" s="150"/>
      <c r="AM48" s="146"/>
    </row>
    <row r="49" spans="1:39" ht="22.5" customHeight="1">
      <c r="B49" s="7">
        <v>5</v>
      </c>
      <c r="C49" s="158" t="str">
        <f>IF($C$18="","",$C$18)</f>
        <v/>
      </c>
      <c r="D49" s="159"/>
      <c r="E49" s="159"/>
      <c r="F49" s="159"/>
      <c r="G49" s="159"/>
      <c r="H49" s="159"/>
      <c r="I49" s="159"/>
      <c r="J49" s="160" t="str">
        <f>IF($J$18="","",$J$18)</f>
        <v/>
      </c>
      <c r="K49" s="92"/>
      <c r="L49" s="92"/>
      <c r="M49" s="92"/>
      <c r="N49" s="161"/>
      <c r="O49" s="109"/>
      <c r="P49" s="109"/>
      <c r="Q49" s="41" t="str">
        <f t="shared" si="4"/>
        <v/>
      </c>
      <c r="R49" s="162" t="str">
        <f>IF($R$18="","",$R$18)</f>
        <v/>
      </c>
      <c r="S49" s="162"/>
      <c r="T49" s="162"/>
      <c r="U49" s="112" t="s">
        <v>31</v>
      </c>
      <c r="V49" s="112"/>
      <c r="W49" s="112"/>
      <c r="X49" s="113" t="str">
        <f t="shared" si="5"/>
        <v/>
      </c>
      <c r="Y49" s="113"/>
      <c r="Z49" s="113"/>
      <c r="AA49" s="113"/>
      <c r="AB49" s="113"/>
      <c r="AC49" s="155"/>
      <c r="AD49" s="107"/>
      <c r="AE49" s="107"/>
      <c r="AF49" s="107"/>
      <c r="AG49" s="156"/>
      <c r="AH49" s="157" t="str">
        <f>IF($AH$18="","",$AH$18)</f>
        <v/>
      </c>
      <c r="AI49" s="149"/>
      <c r="AJ49" s="149"/>
      <c r="AK49" s="149"/>
      <c r="AL49" s="150"/>
      <c r="AM49" s="146"/>
    </row>
    <row r="50" spans="1:39" ht="22.5" customHeight="1">
      <c r="B50" s="7">
        <v>6</v>
      </c>
      <c r="C50" s="158" t="str">
        <f>IF($C$19="","",$C$19)</f>
        <v/>
      </c>
      <c r="D50" s="159"/>
      <c r="E50" s="159"/>
      <c r="F50" s="159"/>
      <c r="G50" s="159"/>
      <c r="H50" s="159"/>
      <c r="I50" s="159"/>
      <c r="J50" s="160" t="str">
        <f>IF($J$19="","",$J$19)</f>
        <v/>
      </c>
      <c r="K50" s="92"/>
      <c r="L50" s="92"/>
      <c r="M50" s="92"/>
      <c r="N50" s="161"/>
      <c r="O50" s="109"/>
      <c r="P50" s="109"/>
      <c r="Q50" s="41" t="str">
        <f t="shared" si="4"/>
        <v/>
      </c>
      <c r="R50" s="162" t="str">
        <f>IF($R$19="","",$R$19)</f>
        <v/>
      </c>
      <c r="S50" s="162"/>
      <c r="T50" s="162"/>
      <c r="U50" s="112" t="s">
        <v>31</v>
      </c>
      <c r="V50" s="112"/>
      <c r="W50" s="112"/>
      <c r="X50" s="113" t="str">
        <f t="shared" si="5"/>
        <v/>
      </c>
      <c r="Y50" s="113"/>
      <c r="Z50" s="113"/>
      <c r="AA50" s="113"/>
      <c r="AB50" s="113"/>
      <c r="AC50" s="155"/>
      <c r="AD50" s="107"/>
      <c r="AE50" s="107"/>
      <c r="AF50" s="107"/>
      <c r="AG50" s="156"/>
      <c r="AH50" s="157" t="str">
        <f>IF($AH$19="","",$AH$19)</f>
        <v/>
      </c>
      <c r="AI50" s="149"/>
      <c r="AJ50" s="149"/>
      <c r="AK50" s="149"/>
      <c r="AL50" s="150"/>
      <c r="AM50" s="146"/>
    </row>
    <row r="51" spans="1:39" ht="22.5" customHeight="1">
      <c r="B51" s="7">
        <v>7</v>
      </c>
      <c r="C51" s="158" t="str">
        <f>IF($C$20="","",$C$20)</f>
        <v/>
      </c>
      <c r="D51" s="159"/>
      <c r="E51" s="159"/>
      <c r="F51" s="159"/>
      <c r="G51" s="159"/>
      <c r="H51" s="159"/>
      <c r="I51" s="159"/>
      <c r="J51" s="160" t="str">
        <f>IF($J$20="","",$J$20)</f>
        <v/>
      </c>
      <c r="K51" s="92"/>
      <c r="L51" s="92"/>
      <c r="M51" s="92"/>
      <c r="N51" s="161"/>
      <c r="O51" s="109"/>
      <c r="P51" s="109"/>
      <c r="Q51" s="41" t="str">
        <f t="shared" si="4"/>
        <v/>
      </c>
      <c r="R51" s="162" t="str">
        <f>IF($R$20="","",$R$20)</f>
        <v/>
      </c>
      <c r="S51" s="162"/>
      <c r="T51" s="162"/>
      <c r="U51" s="112" t="s">
        <v>31</v>
      </c>
      <c r="V51" s="112"/>
      <c r="W51" s="112"/>
      <c r="X51" s="113" t="str">
        <f t="shared" si="5"/>
        <v/>
      </c>
      <c r="Y51" s="113"/>
      <c r="Z51" s="113"/>
      <c r="AA51" s="113"/>
      <c r="AB51" s="113"/>
      <c r="AC51" s="155"/>
      <c r="AD51" s="107"/>
      <c r="AE51" s="107"/>
      <c r="AF51" s="107"/>
      <c r="AG51" s="156"/>
      <c r="AH51" s="157" t="str">
        <f>IF($AH$20="","",$AH$20)</f>
        <v/>
      </c>
      <c r="AI51" s="149"/>
      <c r="AJ51" s="149"/>
      <c r="AK51" s="149"/>
      <c r="AL51" s="150"/>
      <c r="AM51" s="146"/>
    </row>
    <row r="52" spans="1:39" ht="22.5" customHeight="1">
      <c r="B52" s="7">
        <v>8</v>
      </c>
      <c r="C52" s="158" t="str">
        <f>IF($C$21="","",$C$21)</f>
        <v/>
      </c>
      <c r="D52" s="159"/>
      <c r="E52" s="159"/>
      <c r="F52" s="159"/>
      <c r="G52" s="159"/>
      <c r="H52" s="159"/>
      <c r="I52" s="159"/>
      <c r="J52" s="160" t="str">
        <f>IF($J$21="","",$J$21)</f>
        <v/>
      </c>
      <c r="K52" s="92"/>
      <c r="L52" s="92"/>
      <c r="M52" s="92"/>
      <c r="N52" s="161"/>
      <c r="O52" s="109"/>
      <c r="P52" s="109"/>
      <c r="Q52" s="41" t="str">
        <f t="shared" si="4"/>
        <v/>
      </c>
      <c r="R52" s="162" t="str">
        <f>IF($R$21="","",$R$21)</f>
        <v/>
      </c>
      <c r="S52" s="162"/>
      <c r="T52" s="162"/>
      <c r="U52" s="112" t="s">
        <v>31</v>
      </c>
      <c r="V52" s="112"/>
      <c r="W52" s="112"/>
      <c r="X52" s="113" t="str">
        <f t="shared" si="5"/>
        <v/>
      </c>
      <c r="Y52" s="113"/>
      <c r="Z52" s="113"/>
      <c r="AA52" s="113"/>
      <c r="AB52" s="113"/>
      <c r="AC52" s="155"/>
      <c r="AD52" s="107"/>
      <c r="AE52" s="107"/>
      <c r="AF52" s="107"/>
      <c r="AG52" s="156"/>
      <c r="AH52" s="157" t="str">
        <f>IF($AH$21="","",$AH$21)</f>
        <v/>
      </c>
      <c r="AI52" s="149"/>
      <c r="AJ52" s="149"/>
      <c r="AK52" s="149"/>
      <c r="AL52" s="150"/>
      <c r="AM52" s="146"/>
    </row>
    <row r="53" spans="1:39" ht="22.5" customHeight="1">
      <c r="B53" s="7">
        <v>9</v>
      </c>
      <c r="C53" s="158" t="str">
        <f>IF($C$22="","",$C$22)</f>
        <v/>
      </c>
      <c r="D53" s="159"/>
      <c r="E53" s="159"/>
      <c r="F53" s="159"/>
      <c r="G53" s="159"/>
      <c r="H53" s="159"/>
      <c r="I53" s="159"/>
      <c r="J53" s="160" t="str">
        <f>IF($J$22="","",$J$22)</f>
        <v/>
      </c>
      <c r="K53" s="92"/>
      <c r="L53" s="92"/>
      <c r="M53" s="92"/>
      <c r="N53" s="161"/>
      <c r="O53" s="109"/>
      <c r="P53" s="109"/>
      <c r="Q53" s="41" t="str">
        <f t="shared" si="4"/>
        <v/>
      </c>
      <c r="R53" s="162" t="str">
        <f>IF($R$22="","",$R$22)</f>
        <v/>
      </c>
      <c r="S53" s="162"/>
      <c r="T53" s="162"/>
      <c r="U53" s="112" t="s">
        <v>31</v>
      </c>
      <c r="V53" s="112"/>
      <c r="W53" s="112"/>
      <c r="X53" s="113" t="str">
        <f t="shared" si="5"/>
        <v/>
      </c>
      <c r="Y53" s="113"/>
      <c r="Z53" s="113"/>
      <c r="AA53" s="113"/>
      <c r="AB53" s="113"/>
      <c r="AC53" s="155"/>
      <c r="AD53" s="107"/>
      <c r="AE53" s="107"/>
      <c r="AF53" s="107"/>
      <c r="AG53" s="156"/>
      <c r="AH53" s="157" t="str">
        <f>IF($AH$22="","",$AH$22)</f>
        <v/>
      </c>
      <c r="AI53" s="149"/>
      <c r="AJ53" s="149"/>
      <c r="AK53" s="149"/>
      <c r="AL53" s="150"/>
      <c r="AM53" s="146"/>
    </row>
    <row r="54" spans="1:39" ht="22.5" customHeight="1">
      <c r="B54" s="7">
        <v>10</v>
      </c>
      <c r="C54" s="158" t="str">
        <f>IF($C$23="","",$C$23)</f>
        <v/>
      </c>
      <c r="D54" s="159"/>
      <c r="E54" s="159"/>
      <c r="F54" s="159"/>
      <c r="G54" s="159"/>
      <c r="H54" s="159"/>
      <c r="I54" s="159"/>
      <c r="J54" s="160" t="str">
        <f>IF($J$23="","",$J$23)</f>
        <v/>
      </c>
      <c r="K54" s="92"/>
      <c r="L54" s="92"/>
      <c r="M54" s="92"/>
      <c r="N54" s="161"/>
      <c r="O54" s="109"/>
      <c r="P54" s="109"/>
      <c r="Q54" s="41" t="str">
        <f t="shared" si="4"/>
        <v/>
      </c>
      <c r="R54" s="162" t="str">
        <f>IF($R$23="","",$R$23)</f>
        <v/>
      </c>
      <c r="S54" s="162"/>
      <c r="T54" s="162"/>
      <c r="U54" s="112" t="s">
        <v>31</v>
      </c>
      <c r="V54" s="112"/>
      <c r="W54" s="112"/>
      <c r="X54" s="113" t="str">
        <f t="shared" si="5"/>
        <v/>
      </c>
      <c r="Y54" s="113"/>
      <c r="Z54" s="113"/>
      <c r="AA54" s="113"/>
      <c r="AB54" s="113"/>
      <c r="AC54" s="155"/>
      <c r="AD54" s="107"/>
      <c r="AE54" s="107"/>
      <c r="AF54" s="107"/>
      <c r="AG54" s="156"/>
      <c r="AH54" s="157" t="str">
        <f>IF($AH$23="","",$AH$23)</f>
        <v/>
      </c>
      <c r="AI54" s="149"/>
      <c r="AJ54" s="149"/>
      <c r="AK54" s="149"/>
      <c r="AL54" s="150"/>
      <c r="AM54" s="146"/>
    </row>
    <row r="55" spans="1:39" ht="22.5" customHeight="1">
      <c r="B55" s="58" t="s">
        <v>79</v>
      </c>
      <c r="C55" s="59"/>
      <c r="D55" s="59"/>
      <c r="E55" s="59"/>
      <c r="F55" s="59"/>
      <c r="G55" s="37" t="s">
        <v>78</v>
      </c>
      <c r="H55" s="40">
        <f>IF($AN$2="","",$AN$2)</f>
        <v>8</v>
      </c>
      <c r="I55" s="38" t="s">
        <v>77</v>
      </c>
      <c r="J55" s="114">
        <f>SUM(J45:N54)*$AN$2/100</f>
        <v>800000</v>
      </c>
      <c r="K55" s="113"/>
      <c r="L55" s="113"/>
      <c r="M55" s="113"/>
      <c r="N55" s="115"/>
      <c r="O55" s="61" t="s">
        <v>32</v>
      </c>
      <c r="P55" s="61"/>
      <c r="Q55" s="61"/>
      <c r="R55" s="60" t="s">
        <v>79</v>
      </c>
      <c r="S55" s="61"/>
      <c r="T55" s="61"/>
      <c r="U55" s="37" t="s">
        <v>80</v>
      </c>
      <c r="V55" s="40">
        <f>IF($AN$2="","",$AN$2)</f>
        <v>8</v>
      </c>
      <c r="W55" s="39" t="s">
        <v>77</v>
      </c>
      <c r="X55" s="113">
        <f>SUM(X45:AB54)*$AN$2/100</f>
        <v>800000</v>
      </c>
      <c r="Y55" s="113"/>
      <c r="Z55" s="113"/>
      <c r="AA55" s="113"/>
      <c r="AB55" s="113"/>
      <c r="AC55" s="155"/>
      <c r="AD55" s="107"/>
      <c r="AE55" s="107"/>
      <c r="AF55" s="107"/>
      <c r="AG55" s="156"/>
      <c r="AH55" s="157" t="str">
        <f>IF($AH$24="","",$AH$24)</f>
        <v/>
      </c>
      <c r="AI55" s="149"/>
      <c r="AJ55" s="149"/>
      <c r="AK55" s="149"/>
      <c r="AL55" s="150"/>
      <c r="AM55" s="146"/>
    </row>
    <row r="56" spans="1:39" ht="22.5" customHeight="1">
      <c r="B56" s="60" t="s">
        <v>49</v>
      </c>
      <c r="C56" s="61"/>
      <c r="D56" s="61"/>
      <c r="E56" s="61"/>
      <c r="F56" s="61"/>
      <c r="G56" s="61"/>
      <c r="H56" s="61"/>
      <c r="I56" s="61"/>
      <c r="J56" s="114">
        <f>SUM(J45:N54)+J55</f>
        <v>10800000</v>
      </c>
      <c r="K56" s="113"/>
      <c r="L56" s="113"/>
      <c r="M56" s="113"/>
      <c r="N56" s="115"/>
      <c r="O56" s="116">
        <v>2</v>
      </c>
      <c r="P56" s="116"/>
      <c r="Q56" s="5" t="s">
        <v>33</v>
      </c>
      <c r="R56" s="100" t="s">
        <v>81</v>
      </c>
      <c r="S56" s="100"/>
      <c r="T56" s="100"/>
      <c r="U56" s="100"/>
      <c r="V56" s="100"/>
      <c r="W56" s="100"/>
      <c r="X56" s="113">
        <f t="shared" ref="X56" si="6">SUM(X45:AB54)+X55</f>
        <v>10800000</v>
      </c>
      <c r="Y56" s="113"/>
      <c r="Z56" s="113"/>
      <c r="AA56" s="113"/>
      <c r="AB56" s="113"/>
      <c r="AC56" s="155"/>
      <c r="AD56" s="107"/>
      <c r="AE56" s="107"/>
      <c r="AF56" s="107"/>
      <c r="AG56" s="156"/>
      <c r="AH56" s="157" t="str">
        <f>IF($AH$25="","",$AH$25)</f>
        <v/>
      </c>
      <c r="AI56" s="149"/>
      <c r="AJ56" s="149"/>
      <c r="AK56" s="149"/>
      <c r="AL56" s="150"/>
      <c r="AM56" s="146"/>
    </row>
    <row r="57" spans="1:39" ht="22.5" customHeight="1">
      <c r="B57" s="8" t="s">
        <v>34</v>
      </c>
      <c r="C57" s="9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1"/>
      <c r="R57" s="100" t="s">
        <v>47</v>
      </c>
      <c r="S57" s="100"/>
      <c r="T57" s="100"/>
      <c r="U57" s="100"/>
      <c r="V57" s="100"/>
      <c r="W57" s="100"/>
      <c r="X57" s="117">
        <v>300000</v>
      </c>
      <c r="Y57" s="117"/>
      <c r="Z57" s="117"/>
      <c r="AA57" s="117"/>
      <c r="AB57" s="117"/>
      <c r="AC57" s="155"/>
      <c r="AD57" s="107"/>
      <c r="AE57" s="107"/>
      <c r="AF57" s="107"/>
      <c r="AG57" s="156"/>
      <c r="AH57" s="157" t="str">
        <f>IF($AH$26="","",$AH$26)</f>
        <v/>
      </c>
      <c r="AI57" s="149"/>
      <c r="AJ57" s="149"/>
      <c r="AK57" s="149"/>
      <c r="AL57" s="150"/>
      <c r="AM57" s="146"/>
    </row>
    <row r="58" spans="1:39" ht="11.25" customHeight="1">
      <c r="B58" s="12" t="s">
        <v>35</v>
      </c>
      <c r="C58" s="13" t="s">
        <v>36</v>
      </c>
      <c r="R58" s="118" t="s">
        <v>48</v>
      </c>
      <c r="S58" s="118"/>
      <c r="T58" s="118"/>
      <c r="U58" s="118"/>
      <c r="V58" s="118"/>
      <c r="W58" s="118"/>
      <c r="X58" s="121">
        <f>IF(J56="","",X56-X57)</f>
        <v>10500000</v>
      </c>
      <c r="Y58" s="121"/>
      <c r="Z58" s="121"/>
      <c r="AA58" s="121"/>
      <c r="AB58" s="121"/>
      <c r="AC58" s="163"/>
      <c r="AD58" s="164"/>
      <c r="AE58" s="164"/>
      <c r="AF58" s="164"/>
      <c r="AG58" s="165"/>
      <c r="AH58" s="172" t="str">
        <f>IF($AH$27="","",$AH$27)</f>
        <v/>
      </c>
      <c r="AI58" s="173"/>
      <c r="AJ58" s="173"/>
      <c r="AK58" s="173"/>
      <c r="AL58" s="174"/>
      <c r="AM58" s="146"/>
    </row>
    <row r="59" spans="1:39" ht="11.25" customHeight="1">
      <c r="B59" s="12" t="s">
        <v>41</v>
      </c>
      <c r="C59" s="13" t="s">
        <v>37</v>
      </c>
      <c r="R59" s="119"/>
      <c r="S59" s="119"/>
      <c r="T59" s="119"/>
      <c r="U59" s="119"/>
      <c r="V59" s="119"/>
      <c r="W59" s="119"/>
      <c r="X59" s="122"/>
      <c r="Y59" s="122"/>
      <c r="Z59" s="122"/>
      <c r="AA59" s="122"/>
      <c r="AB59" s="122"/>
      <c r="AC59" s="166"/>
      <c r="AD59" s="167"/>
      <c r="AE59" s="167"/>
      <c r="AF59" s="167"/>
      <c r="AG59" s="168"/>
      <c r="AH59" s="175"/>
      <c r="AI59" s="176"/>
      <c r="AJ59" s="176"/>
      <c r="AK59" s="176"/>
      <c r="AL59" s="177"/>
      <c r="AM59" s="146"/>
    </row>
    <row r="60" spans="1:39" ht="11.25" customHeight="1" thickBot="1">
      <c r="B60" s="12" t="s">
        <v>42</v>
      </c>
      <c r="C60" s="13" t="s">
        <v>38</v>
      </c>
      <c r="R60" s="120"/>
      <c r="S60" s="120"/>
      <c r="T60" s="120"/>
      <c r="U60" s="120"/>
      <c r="V60" s="120"/>
      <c r="W60" s="120"/>
      <c r="X60" s="123"/>
      <c r="Y60" s="123"/>
      <c r="Z60" s="123"/>
      <c r="AA60" s="123"/>
      <c r="AB60" s="123"/>
      <c r="AC60" s="169"/>
      <c r="AD60" s="170"/>
      <c r="AE60" s="170"/>
      <c r="AF60" s="170"/>
      <c r="AG60" s="171"/>
      <c r="AH60" s="178"/>
      <c r="AI60" s="179"/>
      <c r="AJ60" s="179"/>
      <c r="AK60" s="179"/>
      <c r="AL60" s="180"/>
      <c r="AM60" s="146"/>
    </row>
    <row r="61" spans="1:39" ht="11.25" customHeight="1">
      <c r="B61" s="12" t="s">
        <v>43</v>
      </c>
      <c r="C61" s="13" t="s">
        <v>39</v>
      </c>
      <c r="AM61" s="146"/>
    </row>
    <row r="62" spans="1:39" ht="11.25" customHeight="1">
      <c r="B62" s="14"/>
      <c r="C62" s="13" t="s">
        <v>40</v>
      </c>
      <c r="T62" s="15" t="s">
        <v>44</v>
      </c>
      <c r="AJ62" s="16"/>
      <c r="AK62" s="16" t="s">
        <v>50</v>
      </c>
      <c r="AM62" s="146"/>
    </row>
    <row r="63" spans="1:39" ht="22.5" customHeight="1">
      <c r="T63" s="1" t="s">
        <v>0</v>
      </c>
      <c r="AF63" t="s">
        <v>10</v>
      </c>
      <c r="AI63" s="145" t="str">
        <f>IF($AI$1="","",$AI$1)</f>
        <v>必ず記入</v>
      </c>
      <c r="AJ63" s="145"/>
      <c r="AK63" s="145"/>
      <c r="AL63" s="145"/>
      <c r="AM63" s="146" t="s">
        <v>60</v>
      </c>
    </row>
    <row r="64" spans="1:39" ht="22.5" customHeight="1">
      <c r="A64" s="2"/>
      <c r="AE64" s="3"/>
      <c r="AF64" s="4" t="s">
        <v>5</v>
      </c>
      <c r="AG64" s="4">
        <f>IF($AG$2="","",$AG$2)</f>
        <v>28</v>
      </c>
      <c r="AH64" s="5" t="s">
        <v>4</v>
      </c>
      <c r="AI64" s="4">
        <f>IF($AI$2="","",$AI$2)</f>
        <v>5</v>
      </c>
      <c r="AJ64" s="5" t="s">
        <v>3</v>
      </c>
      <c r="AK64" s="4">
        <f>IF($AK$2="","",$AK$2)</f>
        <v>31</v>
      </c>
      <c r="AL64" s="5" t="s">
        <v>2</v>
      </c>
      <c r="AM64" s="146"/>
    </row>
    <row r="65" spans="1:39" ht="22.5" customHeight="1">
      <c r="A65" s="2" t="s">
        <v>1</v>
      </c>
      <c r="AA65" s="72" t="s">
        <v>6</v>
      </c>
      <c r="AB65" s="72"/>
      <c r="AC65" s="147" t="str">
        <f>IF($AC$3="","",$AC$3)</f>
        <v>811-3414</v>
      </c>
      <c r="AD65" s="147"/>
      <c r="AE65" s="147"/>
      <c r="AF65" s="147"/>
      <c r="AG65" t="str">
        <f t="shared" ref="AG65:AL65" si="7">IF(AG34="","",AG34)</f>
        <v/>
      </c>
      <c r="AH65" t="str">
        <f t="shared" si="7"/>
        <v/>
      </c>
      <c r="AI65" t="str">
        <f t="shared" si="7"/>
        <v/>
      </c>
      <c r="AJ65" t="str">
        <f t="shared" si="7"/>
        <v/>
      </c>
      <c r="AK65" t="str">
        <f t="shared" si="7"/>
        <v/>
      </c>
      <c r="AL65" t="str">
        <f t="shared" si="7"/>
        <v/>
      </c>
      <c r="AM65" s="146"/>
    </row>
    <row r="66" spans="1:39" ht="22.5" customHeight="1">
      <c r="AA66" s="72" t="s">
        <v>51</v>
      </c>
      <c r="AB66" s="72"/>
      <c r="AC66" s="147" t="str">
        <f>IF($AC$4="","",$AC$4)</f>
        <v>福岡県宗像市光岡４－５</v>
      </c>
      <c r="AD66" s="147"/>
      <c r="AE66" s="147"/>
      <c r="AF66" s="147"/>
      <c r="AG66" s="147"/>
      <c r="AH66" s="147"/>
      <c r="AI66" s="147"/>
      <c r="AJ66" s="147"/>
      <c r="AK66" s="147"/>
      <c r="AL66" s="147"/>
      <c r="AM66" s="146"/>
    </row>
    <row r="67" spans="1:39" ht="22.5" customHeight="1">
      <c r="J67" t="s">
        <v>17</v>
      </c>
      <c r="AA67" s="72" t="s">
        <v>7</v>
      </c>
      <c r="AB67" s="72"/>
      <c r="AC67" s="148" t="str">
        <f>IF($AC$5="","",$AC$5)</f>
        <v>株式会社 ○○工務店</v>
      </c>
      <c r="AD67" s="148"/>
      <c r="AE67" s="148"/>
      <c r="AF67" s="148"/>
      <c r="AG67" s="148"/>
      <c r="AH67" s="148"/>
      <c r="AI67" s="148"/>
      <c r="AJ67" s="148"/>
      <c r="AK67" s="148"/>
      <c r="AM67" s="146"/>
    </row>
    <row r="68" spans="1:39" ht="22.5" customHeight="1">
      <c r="AC68" s="148"/>
      <c r="AD68" s="148"/>
      <c r="AE68" s="148"/>
      <c r="AF68" s="148"/>
      <c r="AG68" s="148"/>
      <c r="AH68" s="148"/>
      <c r="AI68" s="148"/>
      <c r="AJ68" s="148"/>
      <c r="AK68" s="148"/>
      <c r="AL68" t="s">
        <v>8</v>
      </c>
      <c r="AM68" s="146"/>
    </row>
    <row r="69" spans="1:39" ht="22.5" customHeight="1">
      <c r="I69" s="6" t="s">
        <v>18</v>
      </c>
      <c r="J69" s="142" t="str">
        <f>IF($J$7="","",$J$7)</f>
        <v>(仮称)占部ビル 新築工事</v>
      </c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AA69" s="63" t="s">
        <v>9</v>
      </c>
      <c r="AB69" s="63"/>
      <c r="AC69" s="143" t="str">
        <f>IF($AC$7="","",$AC$7)</f>
        <v>0940-36-2213</v>
      </c>
      <c r="AD69" s="143"/>
      <c r="AE69" s="143"/>
      <c r="AF69" s="143"/>
      <c r="AG69" s="143"/>
      <c r="AM69" s="146"/>
    </row>
    <row r="70" spans="1:39" ht="22.5" customHeight="1">
      <c r="K70" t="s">
        <v>19</v>
      </c>
      <c r="P70" t="s">
        <v>20</v>
      </c>
      <c r="R70" s="21">
        <f>IF($R$8="","",$R$8)</f>
        <v>100</v>
      </c>
      <c r="S70" t="s">
        <v>21</v>
      </c>
      <c r="T70" t="s">
        <v>22</v>
      </c>
      <c r="V70" s="21" t="str">
        <f>IF($V$8="","",$V$8)</f>
        <v/>
      </c>
      <c r="W70" t="s">
        <v>21</v>
      </c>
      <c r="AA70" s="65" t="s">
        <v>11</v>
      </c>
      <c r="AB70" s="66"/>
      <c r="AC70" s="66"/>
      <c r="AD70" s="67"/>
      <c r="AE70" s="144" t="str">
        <f>IF($AE$8="","",$AE$8)</f>
        <v>福岡</v>
      </c>
      <c r="AF70" s="144"/>
      <c r="AG70" s="144"/>
      <c r="AH70" s="22" t="s">
        <v>14</v>
      </c>
      <c r="AI70" s="144" t="str">
        <f>IF($AI$8="","",$AI$8)</f>
        <v>宗像</v>
      </c>
      <c r="AJ70" s="144"/>
      <c r="AK70" s="144"/>
      <c r="AL70" s="23" t="s">
        <v>15</v>
      </c>
      <c r="AM70" s="146"/>
    </row>
    <row r="71" spans="1:39" ht="22.5" customHeight="1">
      <c r="AA71" s="75" t="s">
        <v>12</v>
      </c>
      <c r="AB71" s="76"/>
      <c r="AC71" s="76"/>
      <c r="AD71" s="77"/>
      <c r="AE71" s="4" t="s">
        <v>16</v>
      </c>
      <c r="AF71" s="149" t="str">
        <f>IF($AF$9="","",$AF$9)</f>
        <v>0000000000</v>
      </c>
      <c r="AG71" s="149"/>
      <c r="AH71" s="149"/>
      <c r="AI71" s="149"/>
      <c r="AJ71" s="149"/>
      <c r="AK71" s="149"/>
      <c r="AL71" s="150"/>
      <c r="AM71" s="146"/>
    </row>
    <row r="72" spans="1:39" ht="11.25" customHeight="1">
      <c r="AA72" s="81" t="s">
        <v>46</v>
      </c>
      <c r="AB72" s="82"/>
      <c r="AC72" s="82"/>
      <c r="AD72" s="83"/>
      <c r="AE72" s="151" t="str">
        <f>IF($AE$10="","",$AE$10)</f>
        <v>カブシキカイシャ マルマルコウムテン</v>
      </c>
      <c r="AF72" s="152"/>
      <c r="AG72" s="152"/>
      <c r="AH72" s="152"/>
      <c r="AI72" s="152"/>
      <c r="AJ72" s="152"/>
      <c r="AK72" s="152"/>
      <c r="AL72" s="153"/>
      <c r="AM72" s="146"/>
    </row>
    <row r="73" spans="1:39" ht="22.5" customHeight="1">
      <c r="AA73" s="87" t="s">
        <v>13</v>
      </c>
      <c r="AB73" s="88"/>
      <c r="AC73" s="88"/>
      <c r="AD73" s="89"/>
      <c r="AE73" s="143" t="str">
        <f>IF($AE$11="","",$AE$11)</f>
        <v>株式会社 ○○工務店</v>
      </c>
      <c r="AF73" s="143"/>
      <c r="AG73" s="143"/>
      <c r="AH73" s="143"/>
      <c r="AI73" s="143"/>
      <c r="AJ73" s="143"/>
      <c r="AK73" s="143"/>
      <c r="AL73" s="154"/>
      <c r="AM73" s="146"/>
    </row>
    <row r="74" spans="1:39" ht="11.25" customHeight="1" thickBot="1">
      <c r="AM74" s="146"/>
    </row>
    <row r="75" spans="1:39" ht="22.5" customHeight="1">
      <c r="B75" s="95" t="s">
        <v>23</v>
      </c>
      <c r="C75" s="96"/>
      <c r="D75" s="96"/>
      <c r="E75" s="96"/>
      <c r="F75" s="96"/>
      <c r="G75" s="96"/>
      <c r="H75" s="96"/>
      <c r="I75" s="96"/>
      <c r="J75" s="95" t="s">
        <v>24</v>
      </c>
      <c r="K75" s="96"/>
      <c r="L75" s="96"/>
      <c r="M75" s="96"/>
      <c r="N75" s="97"/>
      <c r="O75" s="98" t="s">
        <v>82</v>
      </c>
      <c r="P75" s="99"/>
      <c r="Q75" s="99"/>
      <c r="R75" s="100" t="s">
        <v>26</v>
      </c>
      <c r="S75" s="100"/>
      <c r="T75" s="100"/>
      <c r="U75" s="100" t="s">
        <v>27</v>
      </c>
      <c r="V75" s="100"/>
      <c r="W75" s="100"/>
      <c r="X75" s="96" t="s">
        <v>28</v>
      </c>
      <c r="Y75" s="96"/>
      <c r="Z75" s="96"/>
      <c r="AA75" s="96"/>
      <c r="AB75" s="96"/>
      <c r="AC75" s="101" t="s">
        <v>29</v>
      </c>
      <c r="AD75" s="102"/>
      <c r="AE75" s="102"/>
      <c r="AF75" s="102"/>
      <c r="AG75" s="103"/>
      <c r="AH75" s="96" t="s">
        <v>30</v>
      </c>
      <c r="AI75" s="96"/>
      <c r="AJ75" s="96"/>
      <c r="AK75" s="96"/>
      <c r="AL75" s="97"/>
      <c r="AM75" s="146"/>
    </row>
    <row r="76" spans="1:39" ht="22.5" customHeight="1">
      <c r="B76" s="7">
        <v>1</v>
      </c>
      <c r="C76" s="158" t="str">
        <f>IF($C$14="","",$C$14)</f>
        <v>建築工事一式</v>
      </c>
      <c r="D76" s="159"/>
      <c r="E76" s="159"/>
      <c r="F76" s="159"/>
      <c r="G76" s="159"/>
      <c r="H76" s="159"/>
      <c r="I76" s="159"/>
      <c r="J76" s="160">
        <f>IF($J$14="","",$J$14)</f>
        <v>10000000</v>
      </c>
      <c r="K76" s="92"/>
      <c r="L76" s="92"/>
      <c r="M76" s="92"/>
      <c r="N76" s="161"/>
      <c r="O76" s="109">
        <v>100</v>
      </c>
      <c r="P76" s="109"/>
      <c r="Q76" s="41" t="str">
        <f>IF(O76="","","％")</f>
        <v>％</v>
      </c>
      <c r="R76" s="162" t="str">
        <f>IF($R$14="","",$R$14)</f>
        <v>********</v>
      </c>
      <c r="S76" s="162"/>
      <c r="T76" s="162"/>
      <c r="U76" s="112" t="s">
        <v>31</v>
      </c>
      <c r="V76" s="112"/>
      <c r="W76" s="112"/>
      <c r="X76" s="113">
        <f>IF(J76="","",J76*O76/100)</f>
        <v>10000000</v>
      </c>
      <c r="Y76" s="113"/>
      <c r="Z76" s="113"/>
      <c r="AA76" s="113"/>
      <c r="AB76" s="113"/>
      <c r="AC76" s="155"/>
      <c r="AD76" s="107"/>
      <c r="AE76" s="107"/>
      <c r="AF76" s="107"/>
      <c r="AG76" s="156"/>
      <c r="AH76" s="157" t="str">
        <f>IF($AH$14="","",$AH$14)</f>
        <v/>
      </c>
      <c r="AI76" s="149"/>
      <c r="AJ76" s="149"/>
      <c r="AK76" s="149"/>
      <c r="AL76" s="150"/>
      <c r="AM76" s="146"/>
    </row>
    <row r="77" spans="1:39" ht="22.5" customHeight="1">
      <c r="B77" s="7">
        <v>2</v>
      </c>
      <c r="C77" s="158" t="str">
        <f>IF($C$15="","",$C$15)</f>
        <v/>
      </c>
      <c r="D77" s="159"/>
      <c r="E77" s="159"/>
      <c r="F77" s="159"/>
      <c r="G77" s="159"/>
      <c r="H77" s="159"/>
      <c r="I77" s="159"/>
      <c r="J77" s="160" t="str">
        <f>IF($J$15="","",$J$15)</f>
        <v/>
      </c>
      <c r="K77" s="92"/>
      <c r="L77" s="92"/>
      <c r="M77" s="92"/>
      <c r="N77" s="161"/>
      <c r="O77" s="109"/>
      <c r="P77" s="109"/>
      <c r="Q77" s="41" t="str">
        <f t="shared" ref="Q77:Q85" si="8">IF(O77="","","％")</f>
        <v/>
      </c>
      <c r="R77" s="162" t="str">
        <f>IF($R$15="","",$R$15)</f>
        <v/>
      </c>
      <c r="S77" s="162"/>
      <c r="T77" s="162"/>
      <c r="U77" s="112" t="s">
        <v>31</v>
      </c>
      <c r="V77" s="112"/>
      <c r="W77" s="112"/>
      <c r="X77" s="113" t="str">
        <f t="shared" ref="X77:X85" si="9">IF(J77="","",J77*O77/100)</f>
        <v/>
      </c>
      <c r="Y77" s="113"/>
      <c r="Z77" s="113"/>
      <c r="AA77" s="113"/>
      <c r="AB77" s="113"/>
      <c r="AC77" s="155"/>
      <c r="AD77" s="107"/>
      <c r="AE77" s="107"/>
      <c r="AF77" s="107"/>
      <c r="AG77" s="156"/>
      <c r="AH77" s="157" t="str">
        <f>IF($AH$15="","",$AH$15)</f>
        <v/>
      </c>
      <c r="AI77" s="149"/>
      <c r="AJ77" s="149"/>
      <c r="AK77" s="149"/>
      <c r="AL77" s="150"/>
      <c r="AM77" s="146"/>
    </row>
    <row r="78" spans="1:39" ht="22.5" customHeight="1">
      <c r="B78" s="7">
        <v>3</v>
      </c>
      <c r="C78" s="158" t="str">
        <f>IF($C$16="","",$C$16)</f>
        <v/>
      </c>
      <c r="D78" s="159"/>
      <c r="E78" s="159"/>
      <c r="F78" s="159"/>
      <c r="G78" s="159"/>
      <c r="H78" s="159"/>
      <c r="I78" s="159"/>
      <c r="J78" s="160" t="str">
        <f>IF($J$16="","",$J$16)</f>
        <v/>
      </c>
      <c r="K78" s="92"/>
      <c r="L78" s="92"/>
      <c r="M78" s="92"/>
      <c r="N78" s="161"/>
      <c r="O78" s="109"/>
      <c r="P78" s="109"/>
      <c r="Q78" s="41" t="str">
        <f t="shared" si="8"/>
        <v/>
      </c>
      <c r="R78" s="162" t="str">
        <f>IF($R$16="","",$R$16)</f>
        <v/>
      </c>
      <c r="S78" s="162"/>
      <c r="T78" s="162"/>
      <c r="U78" s="112" t="s">
        <v>31</v>
      </c>
      <c r="V78" s="112"/>
      <c r="W78" s="112"/>
      <c r="X78" s="113" t="str">
        <f t="shared" si="9"/>
        <v/>
      </c>
      <c r="Y78" s="113"/>
      <c r="Z78" s="113"/>
      <c r="AA78" s="113"/>
      <c r="AB78" s="113"/>
      <c r="AC78" s="155"/>
      <c r="AD78" s="107"/>
      <c r="AE78" s="107"/>
      <c r="AF78" s="107"/>
      <c r="AG78" s="156"/>
      <c r="AH78" s="157" t="str">
        <f>IF($AH$16="","",$AH$16)</f>
        <v/>
      </c>
      <c r="AI78" s="149"/>
      <c r="AJ78" s="149"/>
      <c r="AK78" s="149"/>
      <c r="AL78" s="150"/>
      <c r="AM78" s="146"/>
    </row>
    <row r="79" spans="1:39" ht="22.5" customHeight="1">
      <c r="B79" s="7">
        <v>4</v>
      </c>
      <c r="C79" s="158" t="str">
        <f>IF($C$17="","",$C$17)</f>
        <v/>
      </c>
      <c r="D79" s="159"/>
      <c r="E79" s="159"/>
      <c r="F79" s="159"/>
      <c r="G79" s="159"/>
      <c r="H79" s="159"/>
      <c r="I79" s="159"/>
      <c r="J79" s="160" t="str">
        <f>IF($J$17="","",$J$17)</f>
        <v/>
      </c>
      <c r="K79" s="92"/>
      <c r="L79" s="92"/>
      <c r="M79" s="92"/>
      <c r="N79" s="161"/>
      <c r="O79" s="109"/>
      <c r="P79" s="109"/>
      <c r="Q79" s="41" t="str">
        <f t="shared" si="8"/>
        <v/>
      </c>
      <c r="R79" s="162" t="str">
        <f>IF($R$17="","",$R$17)</f>
        <v/>
      </c>
      <c r="S79" s="162"/>
      <c r="T79" s="162"/>
      <c r="U79" s="112" t="s">
        <v>31</v>
      </c>
      <c r="V79" s="112"/>
      <c r="W79" s="112"/>
      <c r="X79" s="113" t="str">
        <f t="shared" si="9"/>
        <v/>
      </c>
      <c r="Y79" s="113"/>
      <c r="Z79" s="113"/>
      <c r="AA79" s="113"/>
      <c r="AB79" s="113"/>
      <c r="AC79" s="155"/>
      <c r="AD79" s="107"/>
      <c r="AE79" s="107"/>
      <c r="AF79" s="107"/>
      <c r="AG79" s="156"/>
      <c r="AH79" s="157" t="str">
        <f>IF($AH$17="","",$AH$17)</f>
        <v/>
      </c>
      <c r="AI79" s="149"/>
      <c r="AJ79" s="149"/>
      <c r="AK79" s="149"/>
      <c r="AL79" s="150"/>
      <c r="AM79" s="146"/>
    </row>
    <row r="80" spans="1:39" ht="22.5" customHeight="1">
      <c r="B80" s="7">
        <v>5</v>
      </c>
      <c r="C80" s="158" t="str">
        <f>IF($C$18="","",$C$18)</f>
        <v/>
      </c>
      <c r="D80" s="159"/>
      <c r="E80" s="159"/>
      <c r="F80" s="159"/>
      <c r="G80" s="159"/>
      <c r="H80" s="159"/>
      <c r="I80" s="159"/>
      <c r="J80" s="160" t="str">
        <f>IF($J$18="","",$J$18)</f>
        <v/>
      </c>
      <c r="K80" s="92"/>
      <c r="L80" s="92"/>
      <c r="M80" s="92"/>
      <c r="N80" s="161"/>
      <c r="O80" s="109"/>
      <c r="P80" s="109"/>
      <c r="Q80" s="41" t="str">
        <f t="shared" si="8"/>
        <v/>
      </c>
      <c r="R80" s="162" t="str">
        <f>IF($R$18="","",$R$18)</f>
        <v/>
      </c>
      <c r="S80" s="162"/>
      <c r="T80" s="162"/>
      <c r="U80" s="112" t="s">
        <v>31</v>
      </c>
      <c r="V80" s="112"/>
      <c r="W80" s="112"/>
      <c r="X80" s="113" t="str">
        <f t="shared" si="9"/>
        <v/>
      </c>
      <c r="Y80" s="113"/>
      <c r="Z80" s="113"/>
      <c r="AA80" s="113"/>
      <c r="AB80" s="113"/>
      <c r="AC80" s="155"/>
      <c r="AD80" s="107"/>
      <c r="AE80" s="107"/>
      <c r="AF80" s="107"/>
      <c r="AG80" s="156"/>
      <c r="AH80" s="157" t="str">
        <f>IF($AH$18="","",$AH$18)</f>
        <v/>
      </c>
      <c r="AI80" s="149"/>
      <c r="AJ80" s="149"/>
      <c r="AK80" s="149"/>
      <c r="AL80" s="150"/>
      <c r="AM80" s="146"/>
    </row>
    <row r="81" spans="2:39" ht="22.5" customHeight="1">
      <c r="B81" s="7">
        <v>6</v>
      </c>
      <c r="C81" s="158" t="str">
        <f>IF($C$19="","",$C$19)</f>
        <v/>
      </c>
      <c r="D81" s="159"/>
      <c r="E81" s="159"/>
      <c r="F81" s="159"/>
      <c r="G81" s="159"/>
      <c r="H81" s="159"/>
      <c r="I81" s="159"/>
      <c r="J81" s="160" t="str">
        <f>IF($J$19="","",$J$19)</f>
        <v/>
      </c>
      <c r="K81" s="92"/>
      <c r="L81" s="92"/>
      <c r="M81" s="92"/>
      <c r="N81" s="161"/>
      <c r="O81" s="109"/>
      <c r="P81" s="109"/>
      <c r="Q81" s="41" t="str">
        <f t="shared" si="8"/>
        <v/>
      </c>
      <c r="R81" s="162" t="str">
        <f>IF($R$19="","",$R$19)</f>
        <v/>
      </c>
      <c r="S81" s="162"/>
      <c r="T81" s="162"/>
      <c r="U81" s="112" t="s">
        <v>31</v>
      </c>
      <c r="V81" s="112"/>
      <c r="W81" s="112"/>
      <c r="X81" s="113" t="str">
        <f t="shared" si="9"/>
        <v/>
      </c>
      <c r="Y81" s="113"/>
      <c r="Z81" s="113"/>
      <c r="AA81" s="113"/>
      <c r="AB81" s="113"/>
      <c r="AC81" s="155"/>
      <c r="AD81" s="107"/>
      <c r="AE81" s="107"/>
      <c r="AF81" s="107"/>
      <c r="AG81" s="156"/>
      <c r="AH81" s="157" t="str">
        <f>IF($AH$19="","",$AH$19)</f>
        <v/>
      </c>
      <c r="AI81" s="149"/>
      <c r="AJ81" s="149"/>
      <c r="AK81" s="149"/>
      <c r="AL81" s="150"/>
      <c r="AM81" s="146"/>
    </row>
    <row r="82" spans="2:39" ht="22.5" customHeight="1">
      <c r="B82" s="7">
        <v>7</v>
      </c>
      <c r="C82" s="158" t="str">
        <f>IF($C$20="","",$C$20)</f>
        <v/>
      </c>
      <c r="D82" s="159"/>
      <c r="E82" s="159"/>
      <c r="F82" s="159"/>
      <c r="G82" s="159"/>
      <c r="H82" s="159"/>
      <c r="I82" s="159"/>
      <c r="J82" s="160" t="str">
        <f>IF($J$20="","",$J$20)</f>
        <v/>
      </c>
      <c r="K82" s="92"/>
      <c r="L82" s="92"/>
      <c r="M82" s="92"/>
      <c r="N82" s="161"/>
      <c r="O82" s="109"/>
      <c r="P82" s="109"/>
      <c r="Q82" s="41" t="str">
        <f t="shared" si="8"/>
        <v/>
      </c>
      <c r="R82" s="162" t="str">
        <f>IF($R$20="","",$R$20)</f>
        <v/>
      </c>
      <c r="S82" s="162"/>
      <c r="T82" s="162"/>
      <c r="U82" s="112" t="s">
        <v>31</v>
      </c>
      <c r="V82" s="112"/>
      <c r="W82" s="112"/>
      <c r="X82" s="113" t="str">
        <f t="shared" si="9"/>
        <v/>
      </c>
      <c r="Y82" s="113"/>
      <c r="Z82" s="113"/>
      <c r="AA82" s="113"/>
      <c r="AB82" s="113"/>
      <c r="AC82" s="155"/>
      <c r="AD82" s="107"/>
      <c r="AE82" s="107"/>
      <c r="AF82" s="107"/>
      <c r="AG82" s="156"/>
      <c r="AH82" s="157" t="str">
        <f>IF($AH$20="","",$AH$20)</f>
        <v/>
      </c>
      <c r="AI82" s="149"/>
      <c r="AJ82" s="149"/>
      <c r="AK82" s="149"/>
      <c r="AL82" s="150"/>
      <c r="AM82" s="146"/>
    </row>
    <row r="83" spans="2:39" ht="22.5" customHeight="1">
      <c r="B83" s="7">
        <v>8</v>
      </c>
      <c r="C83" s="158" t="str">
        <f>IF($C$21="","",$C$21)</f>
        <v/>
      </c>
      <c r="D83" s="159"/>
      <c r="E83" s="159"/>
      <c r="F83" s="159"/>
      <c r="G83" s="159"/>
      <c r="H83" s="159"/>
      <c r="I83" s="159"/>
      <c r="J83" s="160" t="str">
        <f>IF($J$21="","",$J$21)</f>
        <v/>
      </c>
      <c r="K83" s="92"/>
      <c r="L83" s="92"/>
      <c r="M83" s="92"/>
      <c r="N83" s="161"/>
      <c r="O83" s="109"/>
      <c r="P83" s="109"/>
      <c r="Q83" s="41" t="str">
        <f t="shared" si="8"/>
        <v/>
      </c>
      <c r="R83" s="162" t="str">
        <f>IF($R$21="","",$R$21)</f>
        <v/>
      </c>
      <c r="S83" s="162"/>
      <c r="T83" s="162"/>
      <c r="U83" s="112" t="s">
        <v>31</v>
      </c>
      <c r="V83" s="112"/>
      <c r="W83" s="112"/>
      <c r="X83" s="113" t="str">
        <f t="shared" si="9"/>
        <v/>
      </c>
      <c r="Y83" s="113"/>
      <c r="Z83" s="113"/>
      <c r="AA83" s="113"/>
      <c r="AB83" s="113"/>
      <c r="AC83" s="155"/>
      <c r="AD83" s="107"/>
      <c r="AE83" s="107"/>
      <c r="AF83" s="107"/>
      <c r="AG83" s="156"/>
      <c r="AH83" s="157" t="str">
        <f>IF($AH$21="","",$AH$21)</f>
        <v/>
      </c>
      <c r="AI83" s="149"/>
      <c r="AJ83" s="149"/>
      <c r="AK83" s="149"/>
      <c r="AL83" s="150"/>
      <c r="AM83" s="146"/>
    </row>
    <row r="84" spans="2:39" ht="22.5" customHeight="1">
      <c r="B84" s="7">
        <v>9</v>
      </c>
      <c r="C84" s="158" t="str">
        <f>IF($C$22="","",$C$22)</f>
        <v/>
      </c>
      <c r="D84" s="159"/>
      <c r="E84" s="159"/>
      <c r="F84" s="159"/>
      <c r="G84" s="159"/>
      <c r="H84" s="159"/>
      <c r="I84" s="159"/>
      <c r="J84" s="160" t="str">
        <f>IF($J$22="","",$J$22)</f>
        <v/>
      </c>
      <c r="K84" s="92"/>
      <c r="L84" s="92"/>
      <c r="M84" s="92"/>
      <c r="N84" s="161"/>
      <c r="O84" s="109"/>
      <c r="P84" s="109"/>
      <c r="Q84" s="41" t="str">
        <f t="shared" si="8"/>
        <v/>
      </c>
      <c r="R84" s="162" t="str">
        <f>IF($R$22="","",$R$22)</f>
        <v/>
      </c>
      <c r="S84" s="162"/>
      <c r="T84" s="162"/>
      <c r="U84" s="112" t="s">
        <v>31</v>
      </c>
      <c r="V84" s="112"/>
      <c r="W84" s="112"/>
      <c r="X84" s="113" t="str">
        <f t="shared" si="9"/>
        <v/>
      </c>
      <c r="Y84" s="113"/>
      <c r="Z84" s="113"/>
      <c r="AA84" s="113"/>
      <c r="AB84" s="113"/>
      <c r="AC84" s="155"/>
      <c r="AD84" s="107"/>
      <c r="AE84" s="107"/>
      <c r="AF84" s="107"/>
      <c r="AG84" s="156"/>
      <c r="AH84" s="157" t="str">
        <f>IF($AH$22="","",$AH$22)</f>
        <v/>
      </c>
      <c r="AI84" s="149"/>
      <c r="AJ84" s="149"/>
      <c r="AK84" s="149"/>
      <c r="AL84" s="150"/>
      <c r="AM84" s="146"/>
    </row>
    <row r="85" spans="2:39" ht="22.5" customHeight="1">
      <c r="B85" s="7">
        <v>10</v>
      </c>
      <c r="C85" s="158" t="str">
        <f>IF($C$23="","",$C$23)</f>
        <v/>
      </c>
      <c r="D85" s="159"/>
      <c r="E85" s="159"/>
      <c r="F85" s="159"/>
      <c r="G85" s="159"/>
      <c r="H85" s="159"/>
      <c r="I85" s="159"/>
      <c r="J85" s="160" t="str">
        <f>IF($J$23="","",$J$23)</f>
        <v/>
      </c>
      <c r="K85" s="92"/>
      <c r="L85" s="92"/>
      <c r="M85" s="92"/>
      <c r="N85" s="161"/>
      <c r="O85" s="109"/>
      <c r="P85" s="109"/>
      <c r="Q85" s="41" t="str">
        <f t="shared" si="8"/>
        <v/>
      </c>
      <c r="R85" s="162" t="str">
        <f>IF($R$23="","",$R$23)</f>
        <v/>
      </c>
      <c r="S85" s="162"/>
      <c r="T85" s="162"/>
      <c r="U85" s="112" t="s">
        <v>31</v>
      </c>
      <c r="V85" s="112"/>
      <c r="W85" s="112"/>
      <c r="X85" s="113" t="str">
        <f t="shared" si="9"/>
        <v/>
      </c>
      <c r="Y85" s="113"/>
      <c r="Z85" s="113"/>
      <c r="AA85" s="113"/>
      <c r="AB85" s="113"/>
      <c r="AC85" s="155"/>
      <c r="AD85" s="107"/>
      <c r="AE85" s="107"/>
      <c r="AF85" s="107"/>
      <c r="AG85" s="156"/>
      <c r="AH85" s="157" t="str">
        <f>IF($AH$23="","",$AH$23)</f>
        <v/>
      </c>
      <c r="AI85" s="149"/>
      <c r="AJ85" s="149"/>
      <c r="AK85" s="149"/>
      <c r="AL85" s="150"/>
      <c r="AM85" s="146"/>
    </row>
    <row r="86" spans="2:39" ht="22.5" customHeight="1">
      <c r="B86" s="58" t="s">
        <v>79</v>
      </c>
      <c r="C86" s="59"/>
      <c r="D86" s="59"/>
      <c r="E86" s="59"/>
      <c r="F86" s="59"/>
      <c r="G86" s="37" t="s">
        <v>78</v>
      </c>
      <c r="H86" s="40">
        <f>IF($AN$2="","",$AN$2)</f>
        <v>8</v>
      </c>
      <c r="I86" s="38" t="s">
        <v>77</v>
      </c>
      <c r="J86" s="114">
        <f>SUM(J76:N85)*$AN$2/100</f>
        <v>800000</v>
      </c>
      <c r="K86" s="113"/>
      <c r="L86" s="113"/>
      <c r="M86" s="113"/>
      <c r="N86" s="115"/>
      <c r="O86" s="61" t="s">
        <v>32</v>
      </c>
      <c r="P86" s="61"/>
      <c r="Q86" s="61"/>
      <c r="R86" s="60" t="s">
        <v>79</v>
      </c>
      <c r="S86" s="61"/>
      <c r="T86" s="61"/>
      <c r="U86" s="37" t="s">
        <v>80</v>
      </c>
      <c r="V86" s="40">
        <f>IF($AN$2="","",$AN$2)</f>
        <v>8</v>
      </c>
      <c r="W86" s="39" t="s">
        <v>77</v>
      </c>
      <c r="X86" s="113">
        <f>SUM(X76:AB85)*$AN$2/100</f>
        <v>800000</v>
      </c>
      <c r="Y86" s="113"/>
      <c r="Z86" s="113"/>
      <c r="AA86" s="113"/>
      <c r="AB86" s="113"/>
      <c r="AC86" s="155"/>
      <c r="AD86" s="107"/>
      <c r="AE86" s="107"/>
      <c r="AF86" s="107"/>
      <c r="AG86" s="156"/>
      <c r="AH86" s="157" t="str">
        <f>IF($AH$24="","",$AH$24)</f>
        <v/>
      </c>
      <c r="AI86" s="149"/>
      <c r="AJ86" s="149"/>
      <c r="AK86" s="149"/>
      <c r="AL86" s="150"/>
      <c r="AM86" s="146"/>
    </row>
    <row r="87" spans="2:39" ht="22.5" customHeight="1">
      <c r="B87" s="60" t="s">
        <v>49</v>
      </c>
      <c r="C87" s="61"/>
      <c r="D87" s="61"/>
      <c r="E87" s="61"/>
      <c r="F87" s="61"/>
      <c r="G87" s="61"/>
      <c r="H87" s="61"/>
      <c r="I87" s="61"/>
      <c r="J87" s="114">
        <f>SUM(J76:N85)+J86</f>
        <v>10800000</v>
      </c>
      <c r="K87" s="113"/>
      <c r="L87" s="113"/>
      <c r="M87" s="113"/>
      <c r="N87" s="115"/>
      <c r="O87" s="116">
        <v>2</v>
      </c>
      <c r="P87" s="116"/>
      <c r="Q87" s="5" t="s">
        <v>33</v>
      </c>
      <c r="R87" s="100" t="s">
        <v>81</v>
      </c>
      <c r="S87" s="100"/>
      <c r="T87" s="100"/>
      <c r="U87" s="100"/>
      <c r="V87" s="100"/>
      <c r="W87" s="100"/>
      <c r="X87" s="113">
        <f t="shared" ref="X87" si="10">SUM(X76:AB85)+X86</f>
        <v>10800000</v>
      </c>
      <c r="Y87" s="113"/>
      <c r="Z87" s="113"/>
      <c r="AA87" s="113"/>
      <c r="AB87" s="113"/>
      <c r="AC87" s="155"/>
      <c r="AD87" s="107"/>
      <c r="AE87" s="107"/>
      <c r="AF87" s="107"/>
      <c r="AG87" s="156"/>
      <c r="AH87" s="157" t="str">
        <f>IF($AH$25="","",$AH$25)</f>
        <v/>
      </c>
      <c r="AI87" s="149"/>
      <c r="AJ87" s="149"/>
      <c r="AK87" s="149"/>
      <c r="AL87" s="150"/>
      <c r="AM87" s="146"/>
    </row>
    <row r="88" spans="2:39" ht="22.5" customHeight="1">
      <c r="B88" s="8"/>
      <c r="C88" s="9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1"/>
      <c r="R88" s="100" t="s">
        <v>47</v>
      </c>
      <c r="S88" s="100"/>
      <c r="T88" s="100"/>
      <c r="U88" s="100"/>
      <c r="V88" s="100"/>
      <c r="W88" s="100"/>
      <c r="X88" s="117">
        <v>300000</v>
      </c>
      <c r="Y88" s="117"/>
      <c r="Z88" s="117"/>
      <c r="AA88" s="117"/>
      <c r="AB88" s="117"/>
      <c r="AC88" s="155"/>
      <c r="AD88" s="107"/>
      <c r="AE88" s="107"/>
      <c r="AF88" s="107"/>
      <c r="AG88" s="156"/>
      <c r="AH88" s="157" t="str">
        <f>IF($AH$26="","",$AH$26)</f>
        <v/>
      </c>
      <c r="AI88" s="149"/>
      <c r="AJ88" s="149"/>
      <c r="AK88" s="149"/>
      <c r="AL88" s="150"/>
      <c r="AM88" s="146"/>
    </row>
    <row r="89" spans="2:39" ht="11.25" customHeight="1">
      <c r="B89" s="24"/>
      <c r="C89" s="25"/>
      <c r="D89" s="25"/>
      <c r="E89" s="26" t="s">
        <v>5</v>
      </c>
      <c r="F89" s="187">
        <v>28</v>
      </c>
      <c r="G89" s="187"/>
      <c r="H89" s="27" t="s">
        <v>4</v>
      </c>
      <c r="I89" s="187">
        <v>6</v>
      </c>
      <c r="J89" s="187"/>
      <c r="K89" s="27" t="s">
        <v>58</v>
      </c>
      <c r="L89" s="187">
        <v>16</v>
      </c>
      <c r="M89" s="187"/>
      <c r="N89" s="27" t="s">
        <v>2</v>
      </c>
      <c r="O89" s="25"/>
      <c r="P89" s="28"/>
      <c r="R89" s="118" t="s">
        <v>48</v>
      </c>
      <c r="S89" s="118"/>
      <c r="T89" s="118"/>
      <c r="U89" s="118"/>
      <c r="V89" s="118"/>
      <c r="W89" s="118"/>
      <c r="X89" s="121">
        <f>IF(J87="","",X87-X88)</f>
        <v>10500000</v>
      </c>
      <c r="Y89" s="121"/>
      <c r="Z89" s="121"/>
      <c r="AA89" s="121"/>
      <c r="AB89" s="121"/>
      <c r="AC89" s="163">
        <v>10500000</v>
      </c>
      <c r="AD89" s="164"/>
      <c r="AE89" s="164"/>
      <c r="AF89" s="164"/>
      <c r="AG89" s="165"/>
      <c r="AH89" s="172" t="str">
        <f>IF($AH$27="","",$AH$27)</f>
        <v/>
      </c>
      <c r="AI89" s="173"/>
      <c r="AJ89" s="173"/>
      <c r="AK89" s="173"/>
      <c r="AL89" s="174"/>
      <c r="AM89" s="146"/>
    </row>
    <row r="90" spans="2:39" ht="11.25" customHeight="1">
      <c r="B90" s="181" t="s">
        <v>53</v>
      </c>
      <c r="C90" s="29"/>
      <c r="D90" s="11"/>
      <c r="E90" s="184" t="s">
        <v>54</v>
      </c>
      <c r="F90" s="30"/>
      <c r="G90" s="11"/>
      <c r="H90" s="184" t="s">
        <v>55</v>
      </c>
      <c r="I90" s="30"/>
      <c r="J90" s="11"/>
      <c r="K90" s="184" t="s">
        <v>56</v>
      </c>
      <c r="L90" s="30"/>
      <c r="M90" s="11"/>
      <c r="N90" s="184" t="s">
        <v>57</v>
      </c>
      <c r="O90" s="30"/>
      <c r="P90" s="31"/>
      <c r="R90" s="119"/>
      <c r="S90" s="119"/>
      <c r="T90" s="119"/>
      <c r="U90" s="119"/>
      <c r="V90" s="119"/>
      <c r="W90" s="119"/>
      <c r="X90" s="122"/>
      <c r="Y90" s="122"/>
      <c r="Z90" s="122"/>
      <c r="AA90" s="122"/>
      <c r="AB90" s="122"/>
      <c r="AC90" s="166"/>
      <c r="AD90" s="167"/>
      <c r="AE90" s="167"/>
      <c r="AF90" s="167"/>
      <c r="AG90" s="168"/>
      <c r="AH90" s="175"/>
      <c r="AI90" s="176"/>
      <c r="AJ90" s="176"/>
      <c r="AK90" s="176"/>
      <c r="AL90" s="177"/>
      <c r="AM90" s="146"/>
    </row>
    <row r="91" spans="2:39" ht="11.25" customHeight="1" thickBot="1">
      <c r="B91" s="182"/>
      <c r="C91" s="32"/>
      <c r="D91" s="31"/>
      <c r="E91" s="185"/>
      <c r="F91" s="33"/>
      <c r="G91" s="31"/>
      <c r="H91" s="185"/>
      <c r="I91" s="33"/>
      <c r="J91" s="31"/>
      <c r="K91" s="185"/>
      <c r="L91" s="33"/>
      <c r="M91" s="31"/>
      <c r="N91" s="185"/>
      <c r="O91" s="33"/>
      <c r="P91" s="31"/>
      <c r="R91" s="120"/>
      <c r="S91" s="120"/>
      <c r="T91" s="120"/>
      <c r="U91" s="120"/>
      <c r="V91" s="120"/>
      <c r="W91" s="120"/>
      <c r="X91" s="123"/>
      <c r="Y91" s="123"/>
      <c r="Z91" s="123"/>
      <c r="AA91" s="123"/>
      <c r="AB91" s="123"/>
      <c r="AC91" s="169"/>
      <c r="AD91" s="170"/>
      <c r="AE91" s="170"/>
      <c r="AF91" s="170"/>
      <c r="AG91" s="171"/>
      <c r="AH91" s="178"/>
      <c r="AI91" s="179"/>
      <c r="AJ91" s="179"/>
      <c r="AK91" s="179"/>
      <c r="AL91" s="180"/>
      <c r="AM91" s="146"/>
    </row>
    <row r="92" spans="2:39" ht="11.25" customHeight="1">
      <c r="B92" s="182"/>
      <c r="C92" s="32"/>
      <c r="D92" s="31"/>
      <c r="E92" s="185"/>
      <c r="F92" s="33"/>
      <c r="G92" s="31"/>
      <c r="H92" s="185"/>
      <c r="I92" s="33"/>
      <c r="J92" s="31"/>
      <c r="K92" s="185"/>
      <c r="L92" s="33"/>
      <c r="M92" s="31"/>
      <c r="N92" s="185"/>
      <c r="O92" s="33"/>
      <c r="P92" s="31"/>
      <c r="AM92" s="146"/>
    </row>
    <row r="93" spans="2:39" ht="11.25" customHeight="1">
      <c r="B93" s="183"/>
      <c r="C93" s="34"/>
      <c r="D93" s="35"/>
      <c r="E93" s="186"/>
      <c r="F93" s="36"/>
      <c r="G93" s="35"/>
      <c r="H93" s="186"/>
      <c r="I93" s="36"/>
      <c r="J93" s="35"/>
      <c r="K93" s="186"/>
      <c r="L93" s="36"/>
      <c r="M93" s="35"/>
      <c r="N93" s="186"/>
      <c r="O93" s="36"/>
      <c r="P93" s="35"/>
      <c r="T93" s="15" t="s">
        <v>44</v>
      </c>
      <c r="AJ93" s="16"/>
      <c r="AK93" s="16" t="s">
        <v>52</v>
      </c>
      <c r="AM93" s="146"/>
    </row>
    <row r="94" spans="2:39" ht="22.5" customHeight="1"/>
    <row r="95" spans="2:39" ht="22.5" customHeight="1"/>
    <row r="96" spans="2:39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  <row r="308" ht="22.5" customHeight="1"/>
    <row r="309" ht="22.5" customHeight="1"/>
    <row r="310" ht="22.5" customHeight="1"/>
    <row r="311" ht="22.5" customHeight="1"/>
    <row r="312" ht="22.5" customHeight="1"/>
    <row r="313" ht="22.5" customHeight="1"/>
    <row r="314" ht="22.5" customHeight="1"/>
    <row r="315" ht="22.5" customHeight="1"/>
    <row r="316" ht="22.5" customHeight="1"/>
    <row r="317" ht="22.5" customHeight="1"/>
    <row r="318" ht="22.5" customHeight="1"/>
    <row r="319" ht="22.5" customHeight="1"/>
    <row r="320" ht="22.5" customHeight="1"/>
    <row r="321" ht="22.5" customHeight="1"/>
    <row r="322" ht="22.5" customHeight="1"/>
    <row r="323" ht="22.5" customHeight="1"/>
    <row r="324" ht="22.5" customHeight="1"/>
    <row r="325" ht="22.5" customHeight="1"/>
    <row r="326" ht="22.5" customHeight="1"/>
    <row r="327" ht="22.5" customHeight="1"/>
    <row r="328" ht="22.5" customHeight="1"/>
    <row r="329" ht="22.5" customHeight="1"/>
    <row r="330" ht="22.5" customHeight="1"/>
    <row r="331" ht="22.5" customHeight="1"/>
    <row r="332" ht="22.5" customHeight="1"/>
    <row r="333" ht="22.5" customHeight="1"/>
    <row r="334" ht="22.5" customHeight="1"/>
    <row r="335" ht="22.5" customHeight="1"/>
    <row r="336" ht="22.5" customHeight="1"/>
    <row r="337" ht="22.5" customHeight="1"/>
    <row r="338" ht="22.5" customHeight="1"/>
    <row r="339" ht="22.5" customHeight="1"/>
    <row r="340" ht="22.5" customHeight="1"/>
    <row r="341" ht="22.5" customHeight="1"/>
    <row r="342" ht="22.5" customHeight="1"/>
    <row r="343" ht="22.5" customHeight="1"/>
    <row r="344" ht="22.5" customHeight="1"/>
    <row r="345" ht="22.5" customHeight="1"/>
    <row r="346" ht="22.5" customHeight="1"/>
    <row r="347" ht="22.5" customHeight="1"/>
    <row r="348" ht="22.5" customHeight="1"/>
    <row r="349" ht="22.5" customHeight="1"/>
    <row r="350" ht="22.5" customHeight="1"/>
    <row r="351" ht="22.5" customHeight="1"/>
    <row r="352" ht="22.5" customHeight="1"/>
    <row r="353" ht="22.5" customHeight="1"/>
    <row r="354" ht="22.5" customHeight="1"/>
    <row r="355" ht="22.5" customHeight="1"/>
    <row r="356" ht="22.5" customHeight="1"/>
    <row r="357" ht="22.5" customHeight="1"/>
    <row r="358" ht="22.5" customHeight="1"/>
    <row r="359" ht="22.5" customHeight="1"/>
    <row r="360" ht="22.5" customHeight="1"/>
    <row r="361" ht="22.5" customHeight="1"/>
    <row r="362" ht="22.5" customHeight="1"/>
    <row r="363" ht="22.5" customHeight="1"/>
    <row r="364" ht="22.5" customHeight="1"/>
    <row r="365" ht="22.5" customHeight="1"/>
    <row r="366" ht="22.5" customHeight="1"/>
    <row r="367" ht="22.5" customHeight="1"/>
    <row r="368" ht="22.5" customHeight="1"/>
    <row r="369" ht="22.5" customHeight="1"/>
    <row r="370" ht="22.5" customHeight="1"/>
    <row r="371" ht="22.5" customHeight="1"/>
    <row r="372" ht="22.5" customHeight="1"/>
    <row r="373" ht="22.5" customHeight="1"/>
    <row r="374" ht="22.5" customHeight="1"/>
    <row r="375" ht="22.5" customHeight="1"/>
    <row r="376" ht="22.5" customHeight="1"/>
    <row r="377" ht="22.5" customHeight="1"/>
    <row r="378" ht="22.5" customHeight="1"/>
    <row r="379" ht="22.5" customHeight="1"/>
    <row r="380" ht="22.5" customHeight="1"/>
    <row r="381" ht="22.5" customHeight="1"/>
    <row r="382" ht="22.5" customHeight="1"/>
    <row r="383" ht="22.5" customHeight="1"/>
    <row r="384" ht="22.5" customHeight="1"/>
    <row r="385" ht="22.5" customHeight="1"/>
    <row r="386" ht="22.5" customHeight="1"/>
    <row r="387" ht="22.5" customHeight="1"/>
    <row r="388" ht="22.5" customHeight="1"/>
    <row r="389" ht="22.5" customHeight="1"/>
    <row r="390" ht="22.5" customHeight="1"/>
    <row r="391" ht="22.5" customHeight="1"/>
    <row r="392" ht="22.5" customHeight="1"/>
    <row r="393" ht="22.5" customHeight="1"/>
    <row r="394" ht="22.5" customHeight="1"/>
    <row r="395" ht="22.5" customHeight="1"/>
    <row r="396" ht="22.5" customHeight="1"/>
    <row r="397" ht="22.5" customHeight="1"/>
    <row r="398" ht="22.5" customHeight="1"/>
    <row r="399" ht="22.5" customHeight="1"/>
    <row r="400" ht="22.5" customHeight="1"/>
    <row r="401" ht="22.5" customHeight="1"/>
    <row r="402" ht="22.5" customHeight="1"/>
    <row r="403" ht="22.5" customHeight="1"/>
    <row r="404" ht="22.5" customHeight="1"/>
    <row r="405" ht="22.5" customHeight="1"/>
    <row r="406" ht="22.5" customHeight="1"/>
    <row r="407" ht="22.5" customHeight="1"/>
    <row r="408" ht="22.5" customHeight="1"/>
    <row r="409" ht="22.5" customHeight="1"/>
    <row r="410" ht="22.5" customHeight="1"/>
    <row r="411" ht="22.5" customHeight="1"/>
    <row r="412" ht="22.5" customHeight="1"/>
    <row r="413" ht="22.5" customHeight="1"/>
    <row r="414" ht="22.5" customHeight="1"/>
    <row r="415" ht="22.5" customHeight="1"/>
    <row r="416" ht="22.5" customHeight="1"/>
    <row r="417" ht="22.5" customHeight="1"/>
    <row r="418" ht="22.5" customHeight="1"/>
    <row r="419" ht="22.5" customHeight="1"/>
    <row r="420" ht="22.5" customHeight="1"/>
    <row r="421" ht="22.5" customHeight="1"/>
    <row r="422" ht="22.5" customHeight="1"/>
    <row r="423" ht="22.5" customHeight="1"/>
    <row r="424" ht="22.5" customHeight="1"/>
    <row r="425" ht="22.5" customHeight="1"/>
    <row r="426" ht="22.5" customHeight="1"/>
    <row r="427" ht="22.5" customHeight="1"/>
    <row r="428" ht="22.5" customHeight="1"/>
    <row r="429" ht="22.5" customHeight="1"/>
    <row r="430" ht="22.5" customHeight="1"/>
    <row r="431" ht="22.5" customHeight="1"/>
    <row r="432" ht="22.5" customHeight="1"/>
    <row r="433" ht="22.5" customHeight="1"/>
    <row r="434" ht="22.5" customHeight="1"/>
    <row r="435" ht="22.5" customHeight="1"/>
    <row r="436" ht="22.5" customHeight="1"/>
    <row r="437" ht="22.5" customHeight="1"/>
    <row r="438" ht="22.5" customHeight="1"/>
    <row r="439" ht="22.5" customHeight="1"/>
    <row r="440" ht="22.5" customHeight="1"/>
    <row r="441" ht="22.5" customHeight="1"/>
    <row r="442" ht="22.5" customHeight="1"/>
    <row r="443" ht="22.5" customHeight="1"/>
    <row r="444" ht="22.5" customHeight="1"/>
    <row r="445" ht="22.5" customHeight="1"/>
    <row r="446" ht="22.5" customHeight="1"/>
    <row r="447" ht="22.5" customHeight="1"/>
    <row r="448" ht="22.5" customHeight="1"/>
    <row r="449" ht="22.5" customHeight="1"/>
    <row r="450" ht="22.5" customHeight="1"/>
    <row r="451" ht="22.5" customHeight="1"/>
    <row r="452" ht="22.5" customHeight="1"/>
    <row r="453" ht="22.5" customHeight="1"/>
    <row r="454" ht="22.5" customHeight="1"/>
    <row r="455" ht="22.5" customHeight="1"/>
    <row r="456" ht="22.5" customHeight="1"/>
    <row r="457" ht="22.5" customHeight="1"/>
    <row r="458" ht="22.5" customHeight="1"/>
    <row r="459" ht="22.5" customHeight="1"/>
    <row r="460" ht="22.5" customHeight="1"/>
    <row r="461" ht="22.5" customHeight="1"/>
    <row r="462" ht="22.5" customHeight="1"/>
    <row r="463" ht="22.5" customHeight="1"/>
    <row r="464" ht="22.5" customHeight="1"/>
    <row r="465" ht="22.5" customHeight="1"/>
    <row r="466" ht="22.5" customHeight="1"/>
    <row r="467" ht="22.5" customHeight="1"/>
    <row r="468" ht="22.5" customHeight="1"/>
    <row r="469" ht="22.5" customHeight="1"/>
    <row r="470" ht="22.5" customHeight="1"/>
    <row r="471" ht="22.5" customHeight="1"/>
    <row r="472" ht="22.5" customHeight="1"/>
    <row r="473" ht="22.5" customHeight="1"/>
    <row r="474" ht="22.5" customHeight="1"/>
    <row r="475" ht="22.5" customHeight="1"/>
    <row r="476" ht="22.5" customHeight="1"/>
    <row r="477" ht="22.5" customHeight="1"/>
    <row r="478" ht="22.5" customHeight="1"/>
    <row r="479" ht="22.5" customHeight="1"/>
    <row r="480" ht="22.5" customHeight="1"/>
    <row r="481" ht="22.5" customHeight="1"/>
    <row r="482" ht="22.5" customHeight="1"/>
    <row r="483" ht="22.5" customHeight="1"/>
    <row r="484" ht="22.5" customHeight="1"/>
    <row r="485" ht="22.5" customHeight="1"/>
    <row r="486" ht="22.5" customHeight="1"/>
    <row r="487" ht="22.5" customHeight="1"/>
    <row r="488" ht="22.5" customHeight="1"/>
    <row r="489" ht="22.5" customHeight="1"/>
    <row r="490" ht="22.5" customHeight="1"/>
    <row r="491" ht="22.5" customHeight="1"/>
    <row r="492" ht="22.5" customHeight="1"/>
    <row r="493" ht="22.5" customHeight="1"/>
    <row r="494" ht="22.5" customHeight="1"/>
    <row r="495" ht="22.5" customHeight="1"/>
    <row r="496" ht="22.5" customHeight="1"/>
    <row r="497" ht="22.5" customHeight="1"/>
    <row r="498" ht="22.5" customHeight="1"/>
    <row r="499" ht="22.5" customHeight="1"/>
    <row r="500" ht="22.5" customHeight="1"/>
    <row r="501" ht="22.5" customHeight="1"/>
    <row r="502" ht="22.5" customHeight="1"/>
    <row r="503" ht="22.5" customHeight="1"/>
    <row r="504" ht="22.5" customHeight="1"/>
    <row r="505" ht="22.5" customHeight="1"/>
    <row r="506" ht="22.5" customHeight="1"/>
    <row r="507" ht="22.5" customHeight="1"/>
    <row r="508" ht="22.5" customHeight="1"/>
    <row r="509" ht="22.5" customHeight="1"/>
    <row r="510" ht="22.5" customHeight="1"/>
    <row r="511" ht="22.5" customHeight="1"/>
    <row r="512" ht="22.5" customHeight="1"/>
    <row r="513" ht="22.5" customHeight="1"/>
    <row r="514" ht="22.5" customHeight="1"/>
    <row r="515" ht="22.5" customHeight="1"/>
    <row r="516" ht="22.5" customHeight="1"/>
    <row r="517" ht="22.5" customHeight="1"/>
    <row r="518" ht="22.5" customHeight="1"/>
    <row r="519" ht="22.5" customHeight="1"/>
    <row r="520" ht="22.5" customHeight="1"/>
    <row r="521" ht="22.5" customHeight="1"/>
    <row r="522" ht="22.5" customHeight="1"/>
    <row r="523" ht="22.5" customHeight="1"/>
    <row r="524" ht="22.5" customHeight="1"/>
    <row r="525" ht="22.5" customHeight="1"/>
    <row r="526" ht="22.5" customHeight="1"/>
    <row r="527" ht="22.5" customHeight="1"/>
    <row r="528" ht="22.5" customHeight="1"/>
    <row r="529" ht="22.5" customHeight="1"/>
    <row r="530" ht="22.5" customHeight="1"/>
    <row r="531" ht="22.5" customHeight="1"/>
    <row r="532" ht="22.5" customHeight="1"/>
    <row r="533" ht="22.5" customHeight="1"/>
    <row r="534" ht="22.5" customHeight="1"/>
    <row r="535" ht="22.5" customHeight="1"/>
    <row r="536" ht="22.5" customHeight="1"/>
    <row r="537" ht="22.5" customHeight="1"/>
    <row r="538" ht="22.5" customHeight="1"/>
    <row r="539" ht="22.5" customHeight="1"/>
    <row r="540" ht="22.5" customHeight="1"/>
    <row r="541" ht="22.5" customHeight="1"/>
    <row r="542" ht="22.5" customHeight="1"/>
    <row r="543" ht="22.5" customHeight="1"/>
    <row r="544" ht="22.5" customHeight="1"/>
    <row r="545" ht="22.5" customHeight="1"/>
    <row r="546" ht="22.5" customHeight="1"/>
    <row r="547" ht="22.5" customHeight="1"/>
    <row r="548" ht="22.5" customHeight="1"/>
    <row r="549" ht="22.5" customHeight="1"/>
    <row r="550" ht="22.5" customHeight="1"/>
    <row r="551" ht="22.5" customHeight="1"/>
    <row r="552" ht="22.5" customHeight="1"/>
    <row r="553" ht="22.5" customHeight="1"/>
    <row r="554" ht="22.5" customHeight="1"/>
    <row r="555" ht="22.5" customHeight="1"/>
    <row r="556" ht="22.5" customHeight="1"/>
    <row r="557" ht="22.5" customHeight="1"/>
    <row r="558" ht="22.5" customHeight="1"/>
    <row r="559" ht="22.5" customHeight="1"/>
    <row r="560" ht="22.5" customHeight="1"/>
    <row r="561" ht="22.5" customHeight="1"/>
    <row r="562" ht="22.5" customHeight="1"/>
    <row r="563" ht="22.5" customHeight="1"/>
    <row r="564" ht="22.5" customHeight="1"/>
    <row r="565" ht="22.5" customHeight="1"/>
    <row r="566" ht="22.5" customHeight="1"/>
    <row r="567" ht="22.5" customHeight="1"/>
    <row r="568" ht="22.5" customHeight="1"/>
    <row r="569" ht="22.5" customHeight="1"/>
    <row r="570" ht="22.5" customHeight="1"/>
    <row r="571" ht="22.5" customHeight="1"/>
    <row r="572" ht="22.5" customHeight="1"/>
    <row r="573" ht="22.5" customHeight="1"/>
    <row r="574" ht="22.5" customHeight="1"/>
    <row r="575" ht="22.5" customHeight="1"/>
    <row r="576" ht="22.5" customHeight="1"/>
    <row r="577" ht="22.5" customHeight="1"/>
    <row r="578" ht="22.5" customHeight="1"/>
    <row r="579" ht="22.5" customHeight="1"/>
    <row r="580" ht="22.5" customHeight="1"/>
    <row r="581" ht="22.5" customHeight="1"/>
    <row r="582" ht="22.5" customHeight="1"/>
    <row r="583" ht="22.5" customHeight="1"/>
    <row r="584" ht="22.5" customHeight="1"/>
    <row r="585" ht="22.5" customHeight="1"/>
    <row r="586" ht="22.5" customHeight="1"/>
    <row r="587" ht="22.5" customHeight="1"/>
    <row r="588" ht="22.5" customHeight="1"/>
    <row r="589" ht="22.5" customHeight="1"/>
    <row r="590" ht="22.5" customHeight="1"/>
    <row r="591" ht="22.5" customHeight="1"/>
    <row r="592" ht="22.5" customHeight="1"/>
    <row r="593" ht="22.5" customHeight="1"/>
    <row r="594" ht="22.5" customHeight="1"/>
    <row r="595" ht="22.5" customHeight="1"/>
    <row r="596" ht="22.5" customHeight="1"/>
    <row r="597" ht="22.5" customHeight="1"/>
    <row r="598" ht="22.5" customHeight="1"/>
    <row r="599" ht="22.5" customHeight="1"/>
    <row r="600" ht="22.5" customHeight="1"/>
    <row r="601" ht="22.5" customHeight="1"/>
    <row r="602" ht="22.5" customHeight="1"/>
    <row r="603" ht="22.5" customHeight="1"/>
    <row r="604" ht="22.5" customHeight="1"/>
    <row r="605" ht="22.5" customHeight="1"/>
    <row r="606" ht="22.5" customHeight="1"/>
    <row r="607" ht="22.5" customHeight="1"/>
    <row r="608" ht="22.5" customHeight="1"/>
    <row r="609" ht="22.5" customHeight="1"/>
    <row r="610" ht="22.5" customHeight="1"/>
    <row r="611" ht="22.5" customHeight="1"/>
    <row r="612" ht="22.5" customHeight="1"/>
    <row r="613" ht="22.5" customHeight="1"/>
    <row r="614" ht="22.5" customHeight="1"/>
    <row r="615" ht="22.5" customHeight="1"/>
    <row r="616" ht="22.5" customHeight="1"/>
    <row r="617" ht="22.5" customHeight="1"/>
    <row r="618" ht="22.5" customHeight="1"/>
    <row r="619" ht="22.5" customHeight="1"/>
    <row r="620" ht="22.5" customHeight="1"/>
    <row r="621" ht="22.5" customHeight="1"/>
    <row r="622" ht="22.5" customHeight="1"/>
    <row r="623" ht="22.5" customHeight="1"/>
    <row r="624" ht="22.5" customHeight="1"/>
    <row r="625" ht="22.5" customHeight="1"/>
    <row r="626" ht="22.5" customHeight="1"/>
    <row r="627" ht="22.5" customHeight="1"/>
    <row r="628" ht="22.5" customHeight="1"/>
    <row r="629" ht="22.5" customHeight="1"/>
    <row r="630" ht="22.5" customHeight="1"/>
    <row r="631" ht="22.5" customHeight="1"/>
    <row r="632" ht="22.5" customHeight="1"/>
    <row r="633" ht="22.5" customHeight="1"/>
    <row r="634" ht="22.5" customHeight="1"/>
    <row r="635" ht="22.5" customHeight="1"/>
    <row r="636" ht="22.5" customHeight="1"/>
    <row r="637" ht="22.5" customHeight="1"/>
    <row r="638" ht="22.5" customHeight="1"/>
    <row r="639" ht="22.5" customHeight="1"/>
    <row r="640" ht="22.5" customHeight="1"/>
    <row r="641" ht="22.5" customHeight="1"/>
    <row r="642" ht="22.5" customHeight="1"/>
    <row r="643" ht="22.5" customHeight="1"/>
    <row r="644" ht="22.5" customHeight="1"/>
    <row r="645" ht="22.5" customHeight="1"/>
    <row r="646" ht="22.5" customHeight="1"/>
    <row r="647" ht="22.5" customHeight="1"/>
    <row r="648" ht="22.5" customHeight="1"/>
    <row r="649" ht="22.5" customHeight="1"/>
    <row r="650" ht="22.5" customHeight="1"/>
    <row r="651" ht="22.5" customHeight="1"/>
    <row r="652" ht="22.5" customHeight="1"/>
    <row r="653" ht="22.5" customHeight="1"/>
    <row r="654" ht="22.5" customHeight="1"/>
    <row r="655" ht="22.5" customHeight="1"/>
    <row r="656" ht="22.5" customHeight="1"/>
    <row r="657" ht="22.5" customHeight="1"/>
    <row r="658" ht="22.5" customHeight="1"/>
    <row r="659" ht="22.5" customHeight="1"/>
    <row r="660" ht="22.5" customHeight="1"/>
    <row r="661" ht="22.5" customHeight="1"/>
    <row r="662" ht="22.5" customHeight="1"/>
    <row r="663" ht="22.5" customHeight="1"/>
    <row r="664" ht="22.5" customHeight="1"/>
    <row r="665" ht="22.5" customHeight="1"/>
    <row r="666" ht="22.5" customHeight="1"/>
    <row r="667" ht="22.5" customHeight="1"/>
    <row r="668" ht="22.5" customHeight="1"/>
    <row r="669" ht="22.5" customHeight="1"/>
    <row r="670" ht="22.5" customHeight="1"/>
    <row r="671" ht="22.5" customHeight="1"/>
    <row r="672" ht="22.5" customHeight="1"/>
    <row r="673" ht="22.5" customHeight="1"/>
    <row r="674" ht="22.5" customHeight="1"/>
    <row r="675" ht="22.5" customHeight="1"/>
    <row r="676" ht="22.5" customHeight="1"/>
    <row r="677" ht="22.5" customHeight="1"/>
    <row r="678" ht="22.5" customHeight="1"/>
    <row r="679" ht="22.5" customHeight="1"/>
    <row r="680" ht="22.5" customHeight="1"/>
    <row r="681" ht="22.5" customHeight="1"/>
    <row r="682" ht="22.5" customHeight="1"/>
    <row r="683" ht="22.5" customHeight="1"/>
    <row r="684" ht="22.5" customHeight="1"/>
    <row r="685" ht="22.5" customHeight="1"/>
    <row r="686" ht="22.5" customHeight="1"/>
    <row r="687" ht="22.5" customHeight="1"/>
    <row r="688" ht="22.5" customHeight="1"/>
    <row r="689" ht="22.5" customHeight="1"/>
    <row r="690" ht="22.5" customHeight="1"/>
    <row r="691" ht="22.5" customHeight="1"/>
    <row r="692" ht="22.5" customHeight="1"/>
    <row r="693" ht="22.5" customHeight="1"/>
    <row r="694" ht="22.5" customHeight="1"/>
    <row r="695" ht="22.5" customHeight="1"/>
    <row r="696" ht="22.5" customHeight="1"/>
    <row r="697" ht="22.5" customHeight="1"/>
    <row r="698" ht="22.5" customHeight="1"/>
    <row r="699" ht="22.5" customHeight="1"/>
    <row r="700" ht="22.5" customHeight="1"/>
    <row r="701" ht="22.5" customHeight="1"/>
    <row r="702" ht="22.5" customHeight="1"/>
    <row r="703" ht="22.5" customHeight="1"/>
    <row r="704" ht="22.5" customHeight="1"/>
    <row r="705" ht="22.5" customHeight="1"/>
    <row r="706" ht="22.5" customHeight="1"/>
    <row r="707" ht="22.5" customHeight="1"/>
    <row r="708" ht="22.5" customHeight="1"/>
    <row r="709" ht="22.5" customHeight="1"/>
    <row r="710" ht="22.5" customHeight="1"/>
    <row r="711" ht="22.5" customHeight="1"/>
    <row r="712" ht="22.5" customHeight="1"/>
    <row r="713" ht="22.5" customHeight="1"/>
    <row r="714" ht="22.5" customHeight="1"/>
    <row r="715" ht="22.5" customHeight="1"/>
    <row r="716" ht="22.5" customHeight="1"/>
    <row r="717" ht="22.5" customHeight="1"/>
    <row r="718" ht="22.5" customHeight="1"/>
    <row r="719" ht="22.5" customHeight="1"/>
    <row r="720" ht="22.5" customHeight="1"/>
    <row r="721" ht="22.5" customHeight="1"/>
    <row r="722" ht="22.5" customHeight="1"/>
    <row r="723" ht="22.5" customHeight="1"/>
    <row r="724" ht="22.5" customHeight="1"/>
    <row r="725" ht="22.5" customHeight="1"/>
    <row r="726" ht="22.5" customHeight="1"/>
    <row r="727" ht="22.5" customHeight="1"/>
    <row r="728" ht="22.5" customHeight="1"/>
    <row r="729" ht="22.5" customHeight="1"/>
    <row r="730" ht="22.5" customHeight="1"/>
    <row r="731" ht="22.5" customHeight="1"/>
    <row r="732" ht="22.5" customHeight="1"/>
    <row r="733" ht="22.5" customHeight="1"/>
    <row r="734" ht="22.5" customHeight="1"/>
    <row r="735" ht="22.5" customHeight="1"/>
    <row r="736" ht="22.5" customHeight="1"/>
    <row r="737" ht="22.5" customHeight="1"/>
    <row r="738" ht="22.5" customHeight="1"/>
    <row r="739" ht="22.5" customHeight="1"/>
    <row r="740" ht="22.5" customHeight="1"/>
    <row r="741" ht="22.5" customHeight="1"/>
    <row r="742" ht="22.5" customHeight="1"/>
    <row r="743" ht="22.5" customHeight="1"/>
    <row r="744" ht="22.5" customHeight="1"/>
    <row r="745" ht="22.5" customHeight="1"/>
    <row r="746" ht="22.5" customHeight="1"/>
    <row r="747" ht="22.5" customHeight="1"/>
    <row r="748" ht="22.5" customHeight="1"/>
    <row r="749" ht="22.5" customHeight="1"/>
    <row r="750" ht="22.5" customHeight="1"/>
    <row r="751" ht="22.5" customHeight="1"/>
    <row r="752" ht="22.5" customHeight="1"/>
    <row r="753" ht="22.5" customHeight="1"/>
    <row r="754" ht="22.5" customHeight="1"/>
    <row r="755" ht="22.5" customHeight="1"/>
    <row r="756" ht="22.5" customHeight="1"/>
    <row r="757" ht="22.5" customHeight="1"/>
    <row r="758" ht="22.5" customHeight="1"/>
    <row r="759" ht="22.5" customHeight="1"/>
    <row r="760" ht="22.5" customHeight="1"/>
    <row r="761" ht="22.5" customHeight="1"/>
    <row r="762" ht="22.5" customHeight="1"/>
    <row r="763" ht="22.5" customHeight="1"/>
    <row r="764" ht="22.5" customHeight="1"/>
    <row r="765" ht="22.5" customHeight="1"/>
    <row r="766" ht="22.5" customHeight="1"/>
    <row r="767" ht="22.5" customHeight="1"/>
    <row r="768" ht="22.5" customHeight="1"/>
    <row r="769" ht="22.5" customHeight="1"/>
    <row r="770" ht="22.5" customHeight="1"/>
    <row r="771" ht="22.5" customHeight="1"/>
    <row r="772" ht="22.5" customHeight="1"/>
    <row r="773" ht="22.5" customHeight="1"/>
    <row r="774" ht="22.5" customHeight="1"/>
    <row r="775" ht="22.5" customHeight="1"/>
    <row r="776" ht="22.5" customHeight="1"/>
    <row r="777" ht="22.5" customHeight="1"/>
    <row r="778" ht="22.5" customHeight="1"/>
    <row r="779" ht="22.5" customHeight="1"/>
    <row r="780" ht="22.5" customHeight="1"/>
    <row r="781" ht="22.5" customHeight="1"/>
    <row r="782" ht="22.5" customHeight="1"/>
    <row r="783" ht="22.5" customHeight="1"/>
    <row r="784" ht="22.5" customHeight="1"/>
    <row r="785" ht="22.5" customHeight="1"/>
    <row r="786" ht="22.5" customHeight="1"/>
    <row r="787" ht="22.5" customHeight="1"/>
    <row r="788" ht="22.5" customHeight="1"/>
    <row r="789" ht="22.5" customHeight="1"/>
    <row r="790" ht="22.5" customHeight="1"/>
    <row r="791" ht="22.5" customHeight="1"/>
    <row r="792" ht="22.5" customHeight="1"/>
    <row r="793" ht="22.5" customHeight="1"/>
    <row r="794" ht="22.5" customHeight="1"/>
    <row r="795" ht="22.5" customHeight="1"/>
    <row r="796" ht="22.5" customHeight="1"/>
    <row r="797" ht="22.5" customHeight="1"/>
    <row r="798" ht="22.5" customHeight="1"/>
    <row r="799" ht="22.5" customHeight="1"/>
    <row r="800" ht="22.5" customHeight="1"/>
    <row r="801" ht="22.5" customHeight="1"/>
    <row r="802" ht="22.5" customHeight="1"/>
    <row r="803" ht="22.5" customHeight="1"/>
    <row r="804" ht="22.5" customHeight="1"/>
    <row r="805" ht="22.5" customHeight="1"/>
    <row r="806" ht="22.5" customHeight="1"/>
    <row r="807" ht="22.5" customHeight="1"/>
    <row r="808" ht="22.5" customHeight="1"/>
    <row r="809" ht="22.5" customHeight="1"/>
    <row r="810" ht="22.5" customHeight="1"/>
    <row r="811" ht="22.5" customHeight="1"/>
    <row r="812" ht="22.5" customHeight="1"/>
    <row r="813" ht="22.5" customHeight="1"/>
    <row r="814" ht="22.5" customHeight="1"/>
    <row r="815" ht="22.5" customHeight="1"/>
  </sheetData>
  <sheetProtection password="CC03" sheet="1" objects="1" scenarios="1" selectLockedCells="1"/>
  <mergeCells count="401">
    <mergeCell ref="AC89:AG91"/>
    <mergeCell ref="AH89:AL91"/>
    <mergeCell ref="B90:B93"/>
    <mergeCell ref="E90:E93"/>
    <mergeCell ref="H90:H93"/>
    <mergeCell ref="K90:K93"/>
    <mergeCell ref="N90:N93"/>
    <mergeCell ref="AH87:AL87"/>
    <mergeCell ref="R88:W88"/>
    <mergeCell ref="X88:AB88"/>
    <mergeCell ref="AC88:AG88"/>
    <mergeCell ref="AH88:AL88"/>
    <mergeCell ref="F89:G89"/>
    <mergeCell ref="I89:J89"/>
    <mergeCell ref="L89:M89"/>
    <mergeCell ref="R89:W91"/>
    <mergeCell ref="X89:AB91"/>
    <mergeCell ref="B87:I87"/>
    <mergeCell ref="J87:N87"/>
    <mergeCell ref="O87:P87"/>
    <mergeCell ref="R87:W87"/>
    <mergeCell ref="X87:AB87"/>
    <mergeCell ref="AC87:AG87"/>
    <mergeCell ref="AC85:AG85"/>
    <mergeCell ref="AH85:AL85"/>
    <mergeCell ref="J86:N86"/>
    <mergeCell ref="O86:Q86"/>
    <mergeCell ref="X86:AB86"/>
    <mergeCell ref="AC86:AG86"/>
    <mergeCell ref="AH86:AL86"/>
    <mergeCell ref="C85:I85"/>
    <mergeCell ref="J85:N85"/>
    <mergeCell ref="O85:P85"/>
    <mergeCell ref="R85:T85"/>
    <mergeCell ref="U85:W85"/>
    <mergeCell ref="X85:AB85"/>
    <mergeCell ref="AH83:AL83"/>
    <mergeCell ref="C84:I84"/>
    <mergeCell ref="J84:N84"/>
    <mergeCell ref="O84:P84"/>
    <mergeCell ref="R84:T84"/>
    <mergeCell ref="U84:W84"/>
    <mergeCell ref="X84:AB84"/>
    <mergeCell ref="AC84:AG84"/>
    <mergeCell ref="AH84:AL84"/>
    <mergeCell ref="C83:I83"/>
    <mergeCell ref="J83:N83"/>
    <mergeCell ref="O83:P83"/>
    <mergeCell ref="R83:T83"/>
    <mergeCell ref="U83:W83"/>
    <mergeCell ref="X83:AB83"/>
    <mergeCell ref="C82:I82"/>
    <mergeCell ref="J82:N82"/>
    <mergeCell ref="O82:P82"/>
    <mergeCell ref="R82:T82"/>
    <mergeCell ref="U82:W82"/>
    <mergeCell ref="X82:AB82"/>
    <mergeCell ref="AC82:AG82"/>
    <mergeCell ref="AH82:AL82"/>
    <mergeCell ref="C81:I81"/>
    <mergeCell ref="J81:N81"/>
    <mergeCell ref="O81:P81"/>
    <mergeCell ref="R81:T81"/>
    <mergeCell ref="U81:W81"/>
    <mergeCell ref="X81:AB81"/>
    <mergeCell ref="C80:I80"/>
    <mergeCell ref="J80:N80"/>
    <mergeCell ref="O80:P80"/>
    <mergeCell ref="R80:T80"/>
    <mergeCell ref="U80:W80"/>
    <mergeCell ref="X80:AB80"/>
    <mergeCell ref="AC80:AG80"/>
    <mergeCell ref="AH80:AL80"/>
    <mergeCell ref="C79:I79"/>
    <mergeCell ref="J79:N79"/>
    <mergeCell ref="O79:P79"/>
    <mergeCell ref="R79:T79"/>
    <mergeCell ref="U79:W79"/>
    <mergeCell ref="X79:AB79"/>
    <mergeCell ref="C78:I78"/>
    <mergeCell ref="J78:N78"/>
    <mergeCell ref="O78:P78"/>
    <mergeCell ref="R78:T78"/>
    <mergeCell ref="U78:W78"/>
    <mergeCell ref="X78:AB78"/>
    <mergeCell ref="AC78:AG78"/>
    <mergeCell ref="AH78:AL78"/>
    <mergeCell ref="C77:I77"/>
    <mergeCell ref="J77:N77"/>
    <mergeCell ref="O77:P77"/>
    <mergeCell ref="R77:T77"/>
    <mergeCell ref="U77:W77"/>
    <mergeCell ref="X77:AB77"/>
    <mergeCell ref="B75:I75"/>
    <mergeCell ref="J75:N75"/>
    <mergeCell ref="O75:Q75"/>
    <mergeCell ref="R75:T75"/>
    <mergeCell ref="U75:W75"/>
    <mergeCell ref="X75:AB75"/>
    <mergeCell ref="AC75:AG75"/>
    <mergeCell ref="AH75:AL75"/>
    <mergeCell ref="C76:I76"/>
    <mergeCell ref="J76:N76"/>
    <mergeCell ref="O76:P76"/>
    <mergeCell ref="R76:T76"/>
    <mergeCell ref="U76:W76"/>
    <mergeCell ref="X76:AB76"/>
    <mergeCell ref="AC76:AG76"/>
    <mergeCell ref="AH76:AL76"/>
    <mergeCell ref="AA70:AD70"/>
    <mergeCell ref="AE70:AG70"/>
    <mergeCell ref="AI70:AK70"/>
    <mergeCell ref="AI63:AL63"/>
    <mergeCell ref="AM63:AM93"/>
    <mergeCell ref="AA65:AB65"/>
    <mergeCell ref="AC65:AF65"/>
    <mergeCell ref="AA66:AB66"/>
    <mergeCell ref="AC66:AL66"/>
    <mergeCell ref="AA67:AB67"/>
    <mergeCell ref="AC67:AK68"/>
    <mergeCell ref="AA71:AD71"/>
    <mergeCell ref="AF71:AL71"/>
    <mergeCell ref="AA72:AD72"/>
    <mergeCell ref="AE72:AL72"/>
    <mergeCell ref="AA73:AD73"/>
    <mergeCell ref="AE73:AL73"/>
    <mergeCell ref="AC77:AG77"/>
    <mergeCell ref="AH77:AL77"/>
    <mergeCell ref="AC79:AG79"/>
    <mergeCell ref="AH79:AL79"/>
    <mergeCell ref="AC81:AG81"/>
    <mergeCell ref="AH81:AL81"/>
    <mergeCell ref="AC83:AG83"/>
    <mergeCell ref="R57:W57"/>
    <mergeCell ref="X57:AB57"/>
    <mergeCell ref="AC57:AG57"/>
    <mergeCell ref="AH57:AL57"/>
    <mergeCell ref="R58:W60"/>
    <mergeCell ref="X58:AB60"/>
    <mergeCell ref="AC58:AG60"/>
    <mergeCell ref="AH58:AL60"/>
    <mergeCell ref="J69:X69"/>
    <mergeCell ref="AA69:AB69"/>
    <mergeCell ref="AC69:AG69"/>
    <mergeCell ref="B56:I56"/>
    <mergeCell ref="J56:N56"/>
    <mergeCell ref="O56:P56"/>
    <mergeCell ref="R56:W56"/>
    <mergeCell ref="X56:AB56"/>
    <mergeCell ref="AC56:AG56"/>
    <mergeCell ref="AC54:AG54"/>
    <mergeCell ref="AH54:AL54"/>
    <mergeCell ref="J55:N55"/>
    <mergeCell ref="O55:Q55"/>
    <mergeCell ref="X55:AB55"/>
    <mergeCell ref="AC55:AG55"/>
    <mergeCell ref="AH55:AL55"/>
    <mergeCell ref="C54:I54"/>
    <mergeCell ref="J54:N54"/>
    <mergeCell ref="O54:P54"/>
    <mergeCell ref="R54:T54"/>
    <mergeCell ref="U54:W54"/>
    <mergeCell ref="X54:AB54"/>
    <mergeCell ref="AH56:AL56"/>
    <mergeCell ref="AH52:AL52"/>
    <mergeCell ref="C53:I53"/>
    <mergeCell ref="J53:N53"/>
    <mergeCell ref="O53:P53"/>
    <mergeCell ref="R53:T53"/>
    <mergeCell ref="U53:W53"/>
    <mergeCell ref="X53:AB53"/>
    <mergeCell ref="AC53:AG53"/>
    <mergeCell ref="AH53:AL53"/>
    <mergeCell ref="C52:I52"/>
    <mergeCell ref="J52:N52"/>
    <mergeCell ref="O52:P52"/>
    <mergeCell ref="R52:T52"/>
    <mergeCell ref="U52:W52"/>
    <mergeCell ref="X52:AB52"/>
    <mergeCell ref="C51:I51"/>
    <mergeCell ref="J51:N51"/>
    <mergeCell ref="O51:P51"/>
    <mergeCell ref="R51:T51"/>
    <mergeCell ref="U51:W51"/>
    <mergeCell ref="X51:AB51"/>
    <mergeCell ref="AC51:AG51"/>
    <mergeCell ref="AH51:AL51"/>
    <mergeCell ref="C50:I50"/>
    <mergeCell ref="J50:N50"/>
    <mergeCell ref="O50:P50"/>
    <mergeCell ref="R50:T50"/>
    <mergeCell ref="U50:W50"/>
    <mergeCell ref="X50:AB50"/>
    <mergeCell ref="C49:I49"/>
    <mergeCell ref="J49:N49"/>
    <mergeCell ref="O49:P49"/>
    <mergeCell ref="R49:T49"/>
    <mergeCell ref="U49:W49"/>
    <mergeCell ref="X49:AB49"/>
    <mergeCell ref="AC49:AG49"/>
    <mergeCell ref="AH49:AL49"/>
    <mergeCell ref="C48:I48"/>
    <mergeCell ref="J48:N48"/>
    <mergeCell ref="O48:P48"/>
    <mergeCell ref="R48:T48"/>
    <mergeCell ref="U48:W48"/>
    <mergeCell ref="X48:AB48"/>
    <mergeCell ref="C47:I47"/>
    <mergeCell ref="J47:N47"/>
    <mergeCell ref="O47:P47"/>
    <mergeCell ref="R47:T47"/>
    <mergeCell ref="U47:W47"/>
    <mergeCell ref="X47:AB47"/>
    <mergeCell ref="AC47:AG47"/>
    <mergeCell ref="AH47:AL47"/>
    <mergeCell ref="C46:I46"/>
    <mergeCell ref="J46:N46"/>
    <mergeCell ref="O46:P46"/>
    <mergeCell ref="R46:T46"/>
    <mergeCell ref="U46:W46"/>
    <mergeCell ref="X46:AB46"/>
    <mergeCell ref="B44:I44"/>
    <mergeCell ref="J44:N44"/>
    <mergeCell ref="O44:Q44"/>
    <mergeCell ref="R44:T44"/>
    <mergeCell ref="U44:W44"/>
    <mergeCell ref="X44:AB44"/>
    <mergeCell ref="AC44:AG44"/>
    <mergeCell ref="AH44:AL44"/>
    <mergeCell ref="C45:I45"/>
    <mergeCell ref="J45:N45"/>
    <mergeCell ref="O45:P45"/>
    <mergeCell ref="R45:T45"/>
    <mergeCell ref="U45:W45"/>
    <mergeCell ref="X45:AB45"/>
    <mergeCell ref="AC45:AG45"/>
    <mergeCell ref="AH45:AL45"/>
    <mergeCell ref="AA39:AD39"/>
    <mergeCell ref="AE39:AG39"/>
    <mergeCell ref="AI39:AK39"/>
    <mergeCell ref="AI32:AL32"/>
    <mergeCell ref="AM32:AM62"/>
    <mergeCell ref="AA34:AB34"/>
    <mergeCell ref="AC34:AF34"/>
    <mergeCell ref="AA35:AB35"/>
    <mergeCell ref="AC35:AL35"/>
    <mergeCell ref="AA36:AB36"/>
    <mergeCell ref="AC36:AK37"/>
    <mergeCell ref="AA40:AD40"/>
    <mergeCell ref="AF40:AL40"/>
    <mergeCell ref="AA41:AD41"/>
    <mergeCell ref="AE41:AL41"/>
    <mergeCell ref="AA42:AD42"/>
    <mergeCell ref="AE42:AL42"/>
    <mergeCell ref="AC46:AG46"/>
    <mergeCell ref="AH46:AL46"/>
    <mergeCell ref="AC48:AG48"/>
    <mergeCell ref="AH48:AL48"/>
    <mergeCell ref="AC50:AG50"/>
    <mergeCell ref="AH50:AL50"/>
    <mergeCell ref="AC52:AG52"/>
    <mergeCell ref="R26:W26"/>
    <mergeCell ref="X26:AB26"/>
    <mergeCell ref="AC26:AG26"/>
    <mergeCell ref="AH26:AL26"/>
    <mergeCell ref="R27:W29"/>
    <mergeCell ref="X27:AB29"/>
    <mergeCell ref="AC27:AG29"/>
    <mergeCell ref="AH27:AL29"/>
    <mergeCell ref="J38:X38"/>
    <mergeCell ref="AA38:AB38"/>
    <mergeCell ref="AC38:AG38"/>
    <mergeCell ref="B25:I25"/>
    <mergeCell ref="J25:N25"/>
    <mergeCell ref="O25:P25"/>
    <mergeCell ref="R25:W25"/>
    <mergeCell ref="X25:AB25"/>
    <mergeCell ref="AC25:AG25"/>
    <mergeCell ref="AC23:AG23"/>
    <mergeCell ref="AH23:AL23"/>
    <mergeCell ref="J24:N24"/>
    <mergeCell ref="O24:Q24"/>
    <mergeCell ref="X24:AB24"/>
    <mergeCell ref="AC24:AG24"/>
    <mergeCell ref="AH24:AL24"/>
    <mergeCell ref="C23:I23"/>
    <mergeCell ref="J23:N23"/>
    <mergeCell ref="O23:P23"/>
    <mergeCell ref="R23:T23"/>
    <mergeCell ref="U23:W23"/>
    <mergeCell ref="X23:AB23"/>
    <mergeCell ref="AH25:AL25"/>
    <mergeCell ref="B24:F24"/>
    <mergeCell ref="R24:T24"/>
    <mergeCell ref="AC21:AG21"/>
    <mergeCell ref="AH21:AL21"/>
    <mergeCell ref="C22:I22"/>
    <mergeCell ref="J22:N22"/>
    <mergeCell ref="O22:P22"/>
    <mergeCell ref="R22:T22"/>
    <mergeCell ref="U22:W22"/>
    <mergeCell ref="X22:AB22"/>
    <mergeCell ref="AC22:AG22"/>
    <mergeCell ref="AH22:AL22"/>
    <mergeCell ref="C21:I21"/>
    <mergeCell ref="J21:N21"/>
    <mergeCell ref="O21:P21"/>
    <mergeCell ref="R21:T21"/>
    <mergeCell ref="U21:W21"/>
    <mergeCell ref="X21:AB21"/>
    <mergeCell ref="AC19:AG19"/>
    <mergeCell ref="AH19:AL19"/>
    <mergeCell ref="C20:I20"/>
    <mergeCell ref="J20:N20"/>
    <mergeCell ref="O20:P20"/>
    <mergeCell ref="R20:T20"/>
    <mergeCell ref="U20:W20"/>
    <mergeCell ref="X20:AB20"/>
    <mergeCell ref="AC20:AG20"/>
    <mergeCell ref="AH20:AL20"/>
    <mergeCell ref="C19:I19"/>
    <mergeCell ref="J19:N19"/>
    <mergeCell ref="O19:P19"/>
    <mergeCell ref="R19:T19"/>
    <mergeCell ref="U19:W19"/>
    <mergeCell ref="X19:AB19"/>
    <mergeCell ref="C18:I18"/>
    <mergeCell ref="J18:N18"/>
    <mergeCell ref="O18:P18"/>
    <mergeCell ref="R18:T18"/>
    <mergeCell ref="U18:W18"/>
    <mergeCell ref="X18:AB18"/>
    <mergeCell ref="AC18:AG18"/>
    <mergeCell ref="AH18:AL18"/>
    <mergeCell ref="C17:I17"/>
    <mergeCell ref="J17:N17"/>
    <mergeCell ref="O17:P17"/>
    <mergeCell ref="R17:T17"/>
    <mergeCell ref="U17:W17"/>
    <mergeCell ref="X17:AB17"/>
    <mergeCell ref="J16:N16"/>
    <mergeCell ref="O16:P16"/>
    <mergeCell ref="R16:T16"/>
    <mergeCell ref="U16:W16"/>
    <mergeCell ref="X16:AB16"/>
    <mergeCell ref="AC16:AG16"/>
    <mergeCell ref="AH16:AL16"/>
    <mergeCell ref="C15:I15"/>
    <mergeCell ref="J15:N15"/>
    <mergeCell ref="O15:P15"/>
    <mergeCell ref="R15:T15"/>
    <mergeCell ref="U15:W15"/>
    <mergeCell ref="X15:AB15"/>
    <mergeCell ref="AE10:AL10"/>
    <mergeCell ref="AA11:AD11"/>
    <mergeCell ref="AE11:AL11"/>
    <mergeCell ref="AC15:AG15"/>
    <mergeCell ref="AH15:AL15"/>
    <mergeCell ref="AC17:AG17"/>
    <mergeCell ref="AH17:AL17"/>
    <mergeCell ref="B13:I13"/>
    <mergeCell ref="J13:N13"/>
    <mergeCell ref="O13:Q13"/>
    <mergeCell ref="R13:T13"/>
    <mergeCell ref="U13:W13"/>
    <mergeCell ref="X13:AB13"/>
    <mergeCell ref="AC13:AG13"/>
    <mergeCell ref="AH13:AL13"/>
    <mergeCell ref="C14:I14"/>
    <mergeCell ref="J14:N14"/>
    <mergeCell ref="O14:P14"/>
    <mergeCell ref="R14:T14"/>
    <mergeCell ref="U14:W14"/>
    <mergeCell ref="X14:AB14"/>
    <mergeCell ref="AC14:AG14"/>
    <mergeCell ref="AH14:AL14"/>
    <mergeCell ref="C16:I16"/>
    <mergeCell ref="AN1:AQ1"/>
    <mergeCell ref="AN2:AP3"/>
    <mergeCell ref="AQ2:AQ3"/>
    <mergeCell ref="B55:F55"/>
    <mergeCell ref="R55:T55"/>
    <mergeCell ref="B86:F86"/>
    <mergeCell ref="R86:T86"/>
    <mergeCell ref="J7:X7"/>
    <mergeCell ref="AA7:AB7"/>
    <mergeCell ref="AC7:AG7"/>
    <mergeCell ref="AA8:AD8"/>
    <mergeCell ref="AE8:AG8"/>
    <mergeCell ref="AI8:AK8"/>
    <mergeCell ref="AI1:AL1"/>
    <mergeCell ref="AM1:AM31"/>
    <mergeCell ref="AA3:AB3"/>
    <mergeCell ref="AC3:AF3"/>
    <mergeCell ref="AA4:AB4"/>
    <mergeCell ref="AC4:AL4"/>
    <mergeCell ref="AA5:AB5"/>
    <mergeCell ref="AC5:AK6"/>
    <mergeCell ref="AA9:AD9"/>
    <mergeCell ref="AF9:AL9"/>
    <mergeCell ref="AA10:AD10"/>
  </mergeCells>
  <phoneticPr fontId="1"/>
  <printOptions horizontalCentered="1" verticalCentered="1"/>
  <pageMargins left="0.19685039370078741" right="0.19685039370078741" top="0.55118110236220474" bottom="0.19685039370078741" header="0.31496062992125984" footer="0.11811023622047245"/>
  <pageSetup paperSize="9" scale="9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815"/>
  <sheetViews>
    <sheetView tabSelected="1" view="pageBreakPreview" topLeftCell="A7" zoomScaleNormal="100" zoomScaleSheetLayoutView="100" workbookViewId="0">
      <selection activeCell="O25" sqref="O25:P25"/>
    </sheetView>
  </sheetViews>
  <sheetFormatPr defaultRowHeight="13.5"/>
  <cols>
    <col min="1" max="82" width="3.75" customWidth="1"/>
  </cols>
  <sheetData>
    <row r="1" spans="1:43" ht="22.5" customHeight="1" thickTop="1" thickBot="1">
      <c r="T1" s="1" t="s">
        <v>0</v>
      </c>
      <c r="AF1" t="s">
        <v>10</v>
      </c>
      <c r="AI1" s="275" t="s">
        <v>64</v>
      </c>
      <c r="AJ1" s="275"/>
      <c r="AK1" s="275"/>
      <c r="AL1" s="275"/>
      <c r="AM1" s="71" t="s">
        <v>59</v>
      </c>
      <c r="AN1" s="49" t="s">
        <v>75</v>
      </c>
      <c r="AO1" s="50"/>
      <c r="AP1" s="50"/>
      <c r="AQ1" s="51"/>
    </row>
    <row r="2" spans="1:43" ht="22.5" customHeight="1">
      <c r="A2" s="2"/>
      <c r="AE2" s="195" t="s">
        <v>90</v>
      </c>
      <c r="AF2" s="195"/>
      <c r="AG2" s="17">
        <v>6</v>
      </c>
      <c r="AH2" s="5" t="s">
        <v>4</v>
      </c>
      <c r="AI2" s="17" t="s">
        <v>61</v>
      </c>
      <c r="AJ2" s="5" t="s">
        <v>3</v>
      </c>
      <c r="AK2" s="17" t="s">
        <v>61</v>
      </c>
      <c r="AL2" s="5" t="s">
        <v>2</v>
      </c>
      <c r="AM2" s="71"/>
      <c r="AN2" s="52">
        <v>10</v>
      </c>
      <c r="AO2" s="53"/>
      <c r="AP2" s="53"/>
      <c r="AQ2" s="56" t="s">
        <v>76</v>
      </c>
    </row>
    <row r="3" spans="1:43" ht="22.5" customHeight="1" thickBot="1">
      <c r="A3" s="281" t="s">
        <v>109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" t="s">
        <v>108</v>
      </c>
      <c r="AA3" s="72" t="s">
        <v>6</v>
      </c>
      <c r="AB3" s="72"/>
      <c r="AC3" s="73" t="s">
        <v>103</v>
      </c>
      <c r="AD3" s="73"/>
      <c r="AE3" s="73"/>
      <c r="AF3" s="73"/>
      <c r="AM3" s="71"/>
      <c r="AN3" s="54"/>
      <c r="AO3" s="55"/>
      <c r="AP3" s="55"/>
      <c r="AQ3" s="57"/>
    </row>
    <row r="4" spans="1:43" ht="22.5" customHeight="1" thickTop="1">
      <c r="J4" t="s">
        <v>106</v>
      </c>
      <c r="AA4" s="72" t="s">
        <v>51</v>
      </c>
      <c r="AB4" s="72"/>
      <c r="AC4" s="73" t="s">
        <v>103</v>
      </c>
      <c r="AD4" s="73"/>
      <c r="AE4" s="73"/>
      <c r="AF4" s="73"/>
      <c r="AG4" s="73"/>
      <c r="AH4" s="73"/>
      <c r="AI4" s="73"/>
      <c r="AJ4" s="73"/>
      <c r="AK4" s="73"/>
      <c r="AL4" s="73"/>
      <c r="AM4" s="71"/>
      <c r="AN4" s="42"/>
    </row>
    <row r="5" spans="1:43" ht="22.5" customHeight="1">
      <c r="AA5" s="72" t="s">
        <v>7</v>
      </c>
      <c r="AB5" s="72"/>
      <c r="AC5" s="74" t="s">
        <v>103</v>
      </c>
      <c r="AD5" s="74"/>
      <c r="AE5" s="74"/>
      <c r="AF5" s="74"/>
      <c r="AG5" s="74"/>
      <c r="AH5" s="74"/>
      <c r="AI5" s="74"/>
      <c r="AJ5" s="74"/>
      <c r="AK5" s="74"/>
      <c r="AM5" s="71"/>
      <c r="AN5" s="47" t="s">
        <v>89</v>
      </c>
    </row>
    <row r="6" spans="1:43" ht="22.5" customHeight="1">
      <c r="I6" s="48" t="s">
        <v>105</v>
      </c>
      <c r="J6" s="250"/>
      <c r="K6" s="250"/>
      <c r="L6" s="250"/>
      <c r="M6" s="250"/>
      <c r="N6" s="250"/>
      <c r="AC6" s="74"/>
      <c r="AD6" s="74"/>
      <c r="AE6" s="74"/>
      <c r="AF6" s="74"/>
      <c r="AG6" s="74"/>
      <c r="AH6" s="74"/>
      <c r="AI6" s="74"/>
      <c r="AJ6" s="74"/>
      <c r="AK6" s="74"/>
      <c r="AL6" t="s">
        <v>8</v>
      </c>
      <c r="AM6" s="71"/>
      <c r="AN6" s="42"/>
    </row>
    <row r="7" spans="1:43" ht="22.5" customHeight="1">
      <c r="I7" s="6" t="s">
        <v>18</v>
      </c>
      <c r="J7" s="62" t="s">
        <v>107</v>
      </c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AA7" s="63" t="s">
        <v>9</v>
      </c>
      <c r="AB7" s="63"/>
      <c r="AC7" s="64" t="s">
        <v>103</v>
      </c>
      <c r="AD7" s="64"/>
      <c r="AE7" s="64"/>
      <c r="AF7" s="64"/>
      <c r="AG7" s="64"/>
      <c r="AM7" s="71"/>
      <c r="AN7" s="42" t="s">
        <v>91</v>
      </c>
    </row>
    <row r="8" spans="1:43" ht="22.5" customHeight="1">
      <c r="K8" t="s">
        <v>19</v>
      </c>
      <c r="P8" t="s">
        <v>20</v>
      </c>
      <c r="R8" s="20">
        <v>100</v>
      </c>
      <c r="S8" t="s">
        <v>21</v>
      </c>
      <c r="T8" t="s">
        <v>22</v>
      </c>
      <c r="V8" s="20">
        <v>0</v>
      </c>
      <c r="W8" t="s">
        <v>21</v>
      </c>
      <c r="AA8" s="65" t="s">
        <v>11</v>
      </c>
      <c r="AB8" s="66"/>
      <c r="AC8" s="66"/>
      <c r="AD8" s="67"/>
      <c r="AE8" s="68" t="s">
        <v>62</v>
      </c>
      <c r="AF8" s="68"/>
      <c r="AG8" s="68"/>
      <c r="AH8" s="18" t="s">
        <v>14</v>
      </c>
      <c r="AI8" s="68" t="s">
        <v>63</v>
      </c>
      <c r="AJ8" s="68"/>
      <c r="AK8" s="68"/>
      <c r="AL8" s="19" t="s">
        <v>15</v>
      </c>
      <c r="AM8" s="71"/>
      <c r="AN8" s="42" t="s">
        <v>92</v>
      </c>
    </row>
    <row r="9" spans="1:43" ht="22.5" customHeight="1">
      <c r="AA9" s="248" t="s">
        <v>104</v>
      </c>
      <c r="AB9" s="249"/>
      <c r="AC9" s="246" t="s">
        <v>103</v>
      </c>
      <c r="AD9" s="247"/>
      <c r="AE9" s="4" t="s">
        <v>16</v>
      </c>
      <c r="AF9" s="79" t="s">
        <v>103</v>
      </c>
      <c r="AG9" s="79"/>
      <c r="AH9" s="79"/>
      <c r="AI9" s="79"/>
      <c r="AJ9" s="79"/>
      <c r="AK9" s="79"/>
      <c r="AL9" s="80"/>
      <c r="AM9" s="71"/>
      <c r="AN9" s="47"/>
    </row>
    <row r="10" spans="1:43" ht="11.25" customHeight="1">
      <c r="AA10" s="81" t="s">
        <v>46</v>
      </c>
      <c r="AB10" s="82"/>
      <c r="AC10" s="82"/>
      <c r="AD10" s="83"/>
      <c r="AE10" s="84" t="s">
        <v>61</v>
      </c>
      <c r="AF10" s="85"/>
      <c r="AG10" s="85"/>
      <c r="AH10" s="85"/>
      <c r="AI10" s="85"/>
      <c r="AJ10" s="85"/>
      <c r="AK10" s="85"/>
      <c r="AL10" s="86"/>
      <c r="AM10" s="71"/>
      <c r="AN10" s="42"/>
    </row>
    <row r="11" spans="1:43" ht="22.5" customHeight="1">
      <c r="AA11" s="87" t="s">
        <v>13</v>
      </c>
      <c r="AB11" s="88"/>
      <c r="AC11" s="88"/>
      <c r="AD11" s="89"/>
      <c r="AE11" s="64" t="s">
        <v>61</v>
      </c>
      <c r="AF11" s="64"/>
      <c r="AG11" s="64"/>
      <c r="AH11" s="64"/>
      <c r="AI11" s="64"/>
      <c r="AJ11" s="64"/>
      <c r="AK11" s="64"/>
      <c r="AL11" s="90"/>
      <c r="AM11" s="71"/>
      <c r="AN11" s="42"/>
    </row>
    <row r="12" spans="1:43" ht="15" customHeight="1" thickBot="1">
      <c r="AA12" s="87" t="s">
        <v>97</v>
      </c>
      <c r="AB12" s="88"/>
      <c r="AC12" s="88"/>
      <c r="AD12" s="89"/>
      <c r="AE12" s="276" t="s">
        <v>61</v>
      </c>
      <c r="AF12" s="134"/>
      <c r="AG12" s="134"/>
      <c r="AH12" s="134"/>
      <c r="AI12" s="134"/>
      <c r="AJ12" s="134"/>
      <c r="AK12" s="134"/>
      <c r="AL12" s="135"/>
      <c r="AM12" s="71"/>
      <c r="AN12" s="42"/>
    </row>
    <row r="13" spans="1:43" ht="22.5" customHeight="1" thickBot="1">
      <c r="B13" s="95" t="s">
        <v>23</v>
      </c>
      <c r="C13" s="96"/>
      <c r="D13" s="96"/>
      <c r="E13" s="96"/>
      <c r="F13" s="96"/>
      <c r="G13" s="96"/>
      <c r="H13" s="96"/>
      <c r="I13" s="96"/>
      <c r="J13" s="95" t="s">
        <v>24</v>
      </c>
      <c r="K13" s="96"/>
      <c r="L13" s="96"/>
      <c r="M13" s="96"/>
      <c r="N13" s="97"/>
      <c r="O13" s="98" t="s">
        <v>82</v>
      </c>
      <c r="P13" s="99"/>
      <c r="Q13" s="99"/>
      <c r="R13" s="100" t="s">
        <v>26</v>
      </c>
      <c r="S13" s="100"/>
      <c r="T13" s="100"/>
      <c r="U13" s="100" t="s">
        <v>27</v>
      </c>
      <c r="V13" s="100"/>
      <c r="W13" s="100"/>
      <c r="X13" s="96" t="s">
        <v>28</v>
      </c>
      <c r="Y13" s="96"/>
      <c r="Z13" s="96"/>
      <c r="AA13" s="96"/>
      <c r="AB13" s="96"/>
      <c r="AC13" s="237" t="s">
        <v>29</v>
      </c>
      <c r="AD13" s="238"/>
      <c r="AE13" s="238"/>
      <c r="AF13" s="238"/>
      <c r="AG13" s="239"/>
      <c r="AH13" s="96" t="s">
        <v>30</v>
      </c>
      <c r="AI13" s="96"/>
      <c r="AJ13" s="96"/>
      <c r="AK13" s="96"/>
      <c r="AL13" s="97"/>
      <c r="AM13" s="71"/>
      <c r="AN13" s="42"/>
    </row>
    <row r="14" spans="1:43" ht="22.5" customHeight="1">
      <c r="B14" s="7">
        <v>1</v>
      </c>
      <c r="C14" s="268"/>
      <c r="D14" s="269"/>
      <c r="E14" s="269"/>
      <c r="F14" s="269"/>
      <c r="G14" s="269"/>
      <c r="H14" s="269"/>
      <c r="I14" s="269"/>
      <c r="J14" s="270"/>
      <c r="K14" s="117"/>
      <c r="L14" s="117"/>
      <c r="M14" s="117"/>
      <c r="N14" s="271"/>
      <c r="O14" s="266"/>
      <c r="P14" s="266"/>
      <c r="Q14" s="43" t="str">
        <f>IF(O14="","","％")</f>
        <v/>
      </c>
      <c r="R14" s="272"/>
      <c r="S14" s="272"/>
      <c r="T14" s="272"/>
      <c r="U14" s="112" t="s">
        <v>31</v>
      </c>
      <c r="V14" s="112"/>
      <c r="W14" s="112"/>
      <c r="X14" s="113" t="str">
        <f>IF(J14="","",J14*O14/100)</f>
        <v/>
      </c>
      <c r="Y14" s="113"/>
      <c r="Z14" s="113"/>
      <c r="AA14" s="113"/>
      <c r="AB14" s="113"/>
      <c r="AC14" s="240"/>
      <c r="AD14" s="241"/>
      <c r="AE14" s="241"/>
      <c r="AF14" s="241"/>
      <c r="AG14" s="242"/>
      <c r="AH14" s="243"/>
      <c r="AI14" s="244"/>
      <c r="AJ14" s="244"/>
      <c r="AK14" s="244"/>
      <c r="AL14" s="245"/>
      <c r="AM14" s="71"/>
      <c r="AN14" s="42"/>
    </row>
    <row r="15" spans="1:43" ht="22.5" customHeight="1">
      <c r="B15" s="7">
        <v>2</v>
      </c>
      <c r="C15" s="268"/>
      <c r="D15" s="269"/>
      <c r="E15" s="269"/>
      <c r="F15" s="269"/>
      <c r="G15" s="269"/>
      <c r="H15" s="269"/>
      <c r="I15" s="269"/>
      <c r="J15" s="270"/>
      <c r="K15" s="117"/>
      <c r="L15" s="117"/>
      <c r="M15" s="117"/>
      <c r="N15" s="271"/>
      <c r="O15" s="266"/>
      <c r="P15" s="266"/>
      <c r="Q15" s="43" t="str">
        <f t="shared" ref="Q15:Q22" si="0">IF(O15="","","％")</f>
        <v/>
      </c>
      <c r="R15" s="272"/>
      <c r="S15" s="272"/>
      <c r="T15" s="272"/>
      <c r="U15" s="112" t="s">
        <v>31</v>
      </c>
      <c r="V15" s="112"/>
      <c r="W15" s="112"/>
      <c r="X15" s="113" t="str">
        <f t="shared" ref="X15:X22" si="1">IF(J15="","",J15*O15/100)</f>
        <v/>
      </c>
      <c r="Y15" s="113"/>
      <c r="Z15" s="113"/>
      <c r="AA15" s="113"/>
      <c r="AB15" s="113"/>
      <c r="AC15" s="91"/>
      <c r="AD15" s="92"/>
      <c r="AE15" s="92"/>
      <c r="AF15" s="92"/>
      <c r="AG15" s="93"/>
      <c r="AH15" s="243"/>
      <c r="AI15" s="244"/>
      <c r="AJ15" s="244"/>
      <c r="AK15" s="244"/>
      <c r="AL15" s="245"/>
      <c r="AM15" s="71"/>
      <c r="AN15" s="42"/>
    </row>
    <row r="16" spans="1:43" ht="22.5" customHeight="1">
      <c r="B16" s="7">
        <v>3</v>
      </c>
      <c r="C16" s="268"/>
      <c r="D16" s="269"/>
      <c r="E16" s="269"/>
      <c r="F16" s="269"/>
      <c r="G16" s="269"/>
      <c r="H16" s="269"/>
      <c r="I16" s="269"/>
      <c r="J16" s="270"/>
      <c r="K16" s="117"/>
      <c r="L16" s="117"/>
      <c r="M16" s="117"/>
      <c r="N16" s="271"/>
      <c r="O16" s="266"/>
      <c r="P16" s="266"/>
      <c r="Q16" s="43" t="str">
        <f t="shared" si="0"/>
        <v/>
      </c>
      <c r="R16" s="272"/>
      <c r="S16" s="272"/>
      <c r="T16" s="272"/>
      <c r="U16" s="112" t="s">
        <v>31</v>
      </c>
      <c r="V16" s="112"/>
      <c r="W16" s="112"/>
      <c r="X16" s="113" t="str">
        <f t="shared" si="1"/>
        <v/>
      </c>
      <c r="Y16" s="113"/>
      <c r="Z16" s="113"/>
      <c r="AA16" s="113"/>
      <c r="AB16" s="113"/>
      <c r="AC16" s="91"/>
      <c r="AD16" s="92"/>
      <c r="AE16" s="92"/>
      <c r="AF16" s="92"/>
      <c r="AG16" s="93"/>
      <c r="AH16" s="243"/>
      <c r="AI16" s="244"/>
      <c r="AJ16" s="244"/>
      <c r="AK16" s="244"/>
      <c r="AL16" s="245"/>
      <c r="AM16" s="71"/>
      <c r="AN16" s="42"/>
    </row>
    <row r="17" spans="2:40" ht="22.5" customHeight="1">
      <c r="B17" s="7">
        <v>4</v>
      </c>
      <c r="C17" s="268"/>
      <c r="D17" s="269"/>
      <c r="E17" s="269"/>
      <c r="F17" s="269"/>
      <c r="G17" s="269"/>
      <c r="H17" s="269"/>
      <c r="I17" s="269"/>
      <c r="J17" s="270"/>
      <c r="K17" s="117"/>
      <c r="L17" s="117"/>
      <c r="M17" s="117"/>
      <c r="N17" s="271"/>
      <c r="O17" s="266"/>
      <c r="P17" s="266"/>
      <c r="Q17" s="43" t="str">
        <f t="shared" si="0"/>
        <v/>
      </c>
      <c r="R17" s="272"/>
      <c r="S17" s="272"/>
      <c r="T17" s="272"/>
      <c r="U17" s="112" t="s">
        <v>31</v>
      </c>
      <c r="V17" s="112"/>
      <c r="W17" s="112"/>
      <c r="X17" s="113" t="str">
        <f t="shared" si="1"/>
        <v/>
      </c>
      <c r="Y17" s="113"/>
      <c r="Z17" s="113"/>
      <c r="AA17" s="113"/>
      <c r="AB17" s="113"/>
      <c r="AC17" s="91"/>
      <c r="AD17" s="92"/>
      <c r="AE17" s="92"/>
      <c r="AF17" s="92"/>
      <c r="AG17" s="93"/>
      <c r="AH17" s="243"/>
      <c r="AI17" s="244"/>
      <c r="AJ17" s="244"/>
      <c r="AK17" s="244"/>
      <c r="AL17" s="245"/>
      <c r="AM17" s="71"/>
      <c r="AN17" s="42"/>
    </row>
    <row r="18" spans="2:40" ht="22.5" customHeight="1">
      <c r="B18" s="7">
        <v>5</v>
      </c>
      <c r="C18" s="268"/>
      <c r="D18" s="269"/>
      <c r="E18" s="269"/>
      <c r="F18" s="269"/>
      <c r="G18" s="269"/>
      <c r="H18" s="269"/>
      <c r="I18" s="269"/>
      <c r="J18" s="270"/>
      <c r="K18" s="117"/>
      <c r="L18" s="117"/>
      <c r="M18" s="117"/>
      <c r="N18" s="271"/>
      <c r="O18" s="266"/>
      <c r="P18" s="266"/>
      <c r="Q18" s="43" t="str">
        <f t="shared" si="0"/>
        <v/>
      </c>
      <c r="R18" s="272"/>
      <c r="S18" s="272"/>
      <c r="T18" s="272"/>
      <c r="U18" s="112" t="s">
        <v>31</v>
      </c>
      <c r="V18" s="112"/>
      <c r="W18" s="112"/>
      <c r="X18" s="113" t="str">
        <f t="shared" si="1"/>
        <v/>
      </c>
      <c r="Y18" s="113"/>
      <c r="Z18" s="113"/>
      <c r="AA18" s="113"/>
      <c r="AB18" s="113"/>
      <c r="AC18" s="91"/>
      <c r="AD18" s="92"/>
      <c r="AE18" s="92"/>
      <c r="AF18" s="92"/>
      <c r="AG18" s="93"/>
      <c r="AH18" s="243"/>
      <c r="AI18" s="244"/>
      <c r="AJ18" s="244"/>
      <c r="AK18" s="244"/>
      <c r="AL18" s="245"/>
      <c r="AM18" s="71"/>
      <c r="AN18" s="42"/>
    </row>
    <row r="19" spans="2:40" ht="22.5" customHeight="1">
      <c r="B19" s="7">
        <v>6</v>
      </c>
      <c r="C19" s="268"/>
      <c r="D19" s="269"/>
      <c r="E19" s="269"/>
      <c r="F19" s="269"/>
      <c r="G19" s="269"/>
      <c r="H19" s="269"/>
      <c r="I19" s="269"/>
      <c r="J19" s="270"/>
      <c r="K19" s="117"/>
      <c r="L19" s="117"/>
      <c r="M19" s="117"/>
      <c r="N19" s="271"/>
      <c r="O19" s="266"/>
      <c r="P19" s="266"/>
      <c r="Q19" s="43" t="str">
        <f t="shared" si="0"/>
        <v/>
      </c>
      <c r="R19" s="272"/>
      <c r="S19" s="272"/>
      <c r="T19" s="272"/>
      <c r="U19" s="112" t="s">
        <v>31</v>
      </c>
      <c r="V19" s="112"/>
      <c r="W19" s="112"/>
      <c r="X19" s="113" t="str">
        <f t="shared" si="1"/>
        <v/>
      </c>
      <c r="Y19" s="113"/>
      <c r="Z19" s="113"/>
      <c r="AA19" s="113"/>
      <c r="AB19" s="113"/>
      <c r="AC19" s="91"/>
      <c r="AD19" s="92"/>
      <c r="AE19" s="92"/>
      <c r="AF19" s="92"/>
      <c r="AG19" s="93"/>
      <c r="AH19" s="243"/>
      <c r="AI19" s="244"/>
      <c r="AJ19" s="244"/>
      <c r="AK19" s="244"/>
      <c r="AL19" s="245"/>
      <c r="AM19" s="71"/>
      <c r="AN19" s="42"/>
    </row>
    <row r="20" spans="2:40" ht="22.5" customHeight="1">
      <c r="B20" s="7">
        <v>7</v>
      </c>
      <c r="C20" s="268"/>
      <c r="D20" s="269"/>
      <c r="E20" s="269"/>
      <c r="F20" s="269"/>
      <c r="G20" s="269"/>
      <c r="H20" s="269"/>
      <c r="I20" s="269"/>
      <c r="J20" s="270"/>
      <c r="K20" s="117"/>
      <c r="L20" s="117"/>
      <c r="M20" s="117"/>
      <c r="N20" s="271"/>
      <c r="O20" s="266"/>
      <c r="P20" s="266"/>
      <c r="Q20" s="43" t="str">
        <f t="shared" si="0"/>
        <v/>
      </c>
      <c r="R20" s="272"/>
      <c r="S20" s="272"/>
      <c r="T20" s="272"/>
      <c r="U20" s="112" t="s">
        <v>31</v>
      </c>
      <c r="V20" s="112"/>
      <c r="W20" s="112"/>
      <c r="X20" s="113" t="str">
        <f t="shared" si="1"/>
        <v/>
      </c>
      <c r="Y20" s="113"/>
      <c r="Z20" s="113"/>
      <c r="AA20" s="113"/>
      <c r="AB20" s="113"/>
      <c r="AC20" s="91"/>
      <c r="AD20" s="92"/>
      <c r="AE20" s="92"/>
      <c r="AF20" s="92"/>
      <c r="AG20" s="93"/>
      <c r="AH20" s="243"/>
      <c r="AI20" s="244"/>
      <c r="AJ20" s="244"/>
      <c r="AK20" s="244"/>
      <c r="AL20" s="245"/>
      <c r="AM20" s="71"/>
      <c r="AN20" s="42"/>
    </row>
    <row r="21" spans="2:40" ht="22.5" customHeight="1">
      <c r="B21" s="7">
        <v>8</v>
      </c>
      <c r="C21" s="268"/>
      <c r="D21" s="269"/>
      <c r="E21" s="269"/>
      <c r="F21" s="269"/>
      <c r="G21" s="269"/>
      <c r="H21" s="269"/>
      <c r="I21" s="269"/>
      <c r="J21" s="270"/>
      <c r="K21" s="117"/>
      <c r="L21" s="117"/>
      <c r="M21" s="117"/>
      <c r="N21" s="271"/>
      <c r="O21" s="266"/>
      <c r="P21" s="266"/>
      <c r="Q21" s="43" t="str">
        <f t="shared" si="0"/>
        <v/>
      </c>
      <c r="R21" s="272"/>
      <c r="S21" s="272"/>
      <c r="T21" s="272"/>
      <c r="U21" s="112" t="s">
        <v>31</v>
      </c>
      <c r="V21" s="112"/>
      <c r="W21" s="112"/>
      <c r="X21" s="113" t="str">
        <f t="shared" si="1"/>
        <v/>
      </c>
      <c r="Y21" s="113"/>
      <c r="Z21" s="113"/>
      <c r="AA21" s="113"/>
      <c r="AB21" s="113"/>
      <c r="AC21" s="91"/>
      <c r="AD21" s="92"/>
      <c r="AE21" s="92"/>
      <c r="AF21" s="92"/>
      <c r="AG21" s="93"/>
      <c r="AH21" s="243"/>
      <c r="AI21" s="244"/>
      <c r="AJ21" s="244"/>
      <c r="AK21" s="244"/>
      <c r="AL21" s="245"/>
      <c r="AM21" s="71"/>
      <c r="AN21" s="42"/>
    </row>
    <row r="22" spans="2:40" ht="22.5" customHeight="1">
      <c r="B22" s="7">
        <v>9</v>
      </c>
      <c r="C22" s="268"/>
      <c r="D22" s="269"/>
      <c r="E22" s="269"/>
      <c r="F22" s="269"/>
      <c r="G22" s="269"/>
      <c r="H22" s="269"/>
      <c r="I22" s="269"/>
      <c r="J22" s="270"/>
      <c r="K22" s="117"/>
      <c r="L22" s="117"/>
      <c r="M22" s="117"/>
      <c r="N22" s="271"/>
      <c r="O22" s="266"/>
      <c r="P22" s="266"/>
      <c r="Q22" s="43" t="str">
        <f t="shared" si="0"/>
        <v/>
      </c>
      <c r="R22" s="272"/>
      <c r="S22" s="272"/>
      <c r="T22" s="272"/>
      <c r="U22" s="112" t="s">
        <v>31</v>
      </c>
      <c r="V22" s="112"/>
      <c r="W22" s="112"/>
      <c r="X22" s="113" t="str">
        <f t="shared" si="1"/>
        <v/>
      </c>
      <c r="Y22" s="113"/>
      <c r="Z22" s="113"/>
      <c r="AA22" s="113"/>
      <c r="AB22" s="113"/>
      <c r="AC22" s="91"/>
      <c r="AD22" s="92"/>
      <c r="AE22" s="92"/>
      <c r="AF22" s="92"/>
      <c r="AG22" s="93"/>
      <c r="AH22" s="243"/>
      <c r="AI22" s="244"/>
      <c r="AJ22" s="244"/>
      <c r="AK22" s="244"/>
      <c r="AL22" s="245"/>
      <c r="AM22" s="71"/>
      <c r="AN22" s="42"/>
    </row>
    <row r="23" spans="2:40" ht="22.5" customHeight="1">
      <c r="B23" s="95" t="s">
        <v>85</v>
      </c>
      <c r="C23" s="200"/>
      <c r="D23" s="200"/>
      <c r="E23" s="200"/>
      <c r="F23" s="200"/>
      <c r="G23" s="200"/>
      <c r="H23" s="200"/>
      <c r="I23" s="201"/>
      <c r="J23" s="114">
        <f>SUM(J14:N22)</f>
        <v>0</v>
      </c>
      <c r="K23" s="113"/>
      <c r="L23" s="113"/>
      <c r="M23" s="113"/>
      <c r="N23" s="115"/>
      <c r="O23" s="265"/>
      <c r="P23" s="266"/>
      <c r="Q23" s="46"/>
      <c r="R23" s="273" t="s">
        <v>87</v>
      </c>
      <c r="S23" s="274"/>
      <c r="T23" s="274"/>
      <c r="U23" s="198"/>
      <c r="V23" s="198"/>
      <c r="W23" s="199"/>
      <c r="X23" s="114">
        <f>SUM(X14:AB22)</f>
        <v>0</v>
      </c>
      <c r="Y23" s="113"/>
      <c r="Z23" s="113"/>
      <c r="AA23" s="113"/>
      <c r="AB23" s="267"/>
      <c r="AC23" s="91"/>
      <c r="AD23" s="92"/>
      <c r="AE23" s="92"/>
      <c r="AF23" s="92"/>
      <c r="AG23" s="93"/>
      <c r="AH23" s="243"/>
      <c r="AI23" s="244"/>
      <c r="AJ23" s="244"/>
      <c r="AK23" s="244"/>
      <c r="AL23" s="245"/>
      <c r="AM23" s="71"/>
      <c r="AN23" s="42"/>
    </row>
    <row r="24" spans="2:40" ht="22.5" customHeight="1">
      <c r="B24" s="58" t="s">
        <v>79</v>
      </c>
      <c r="C24" s="59"/>
      <c r="D24" s="59"/>
      <c r="E24" s="59"/>
      <c r="F24" s="59"/>
      <c r="G24" s="37" t="s">
        <v>78</v>
      </c>
      <c r="H24" s="40">
        <f>IF($AN$2="","",$AN$2)</f>
        <v>10</v>
      </c>
      <c r="I24" s="38" t="s">
        <v>77</v>
      </c>
      <c r="J24" s="114">
        <f>SUM(J23*$AN$2/100)</f>
        <v>0</v>
      </c>
      <c r="K24" s="113"/>
      <c r="L24" s="113"/>
      <c r="M24" s="113"/>
      <c r="N24" s="115"/>
      <c r="O24" s="61" t="s">
        <v>32</v>
      </c>
      <c r="P24" s="61"/>
      <c r="Q24" s="61"/>
      <c r="R24" s="60" t="s">
        <v>79</v>
      </c>
      <c r="S24" s="61"/>
      <c r="T24" s="61"/>
      <c r="U24" s="37" t="s">
        <v>80</v>
      </c>
      <c r="V24" s="40">
        <f>IF($AN$2="","",$AN$2)</f>
        <v>10</v>
      </c>
      <c r="W24" s="39" t="s">
        <v>77</v>
      </c>
      <c r="X24" s="113">
        <f>SUM(X23*$AN$2/100)</f>
        <v>0</v>
      </c>
      <c r="Y24" s="113"/>
      <c r="Z24" s="113"/>
      <c r="AA24" s="113"/>
      <c r="AB24" s="113"/>
      <c r="AC24" s="91"/>
      <c r="AD24" s="92"/>
      <c r="AE24" s="92"/>
      <c r="AF24" s="92"/>
      <c r="AG24" s="93"/>
      <c r="AH24" s="243"/>
      <c r="AI24" s="244"/>
      <c r="AJ24" s="244"/>
      <c r="AK24" s="244"/>
      <c r="AL24" s="245"/>
      <c r="AM24" s="71"/>
      <c r="AN24" s="42"/>
    </row>
    <row r="25" spans="2:40" ht="22.5" customHeight="1">
      <c r="B25" s="60" t="s">
        <v>86</v>
      </c>
      <c r="C25" s="61"/>
      <c r="D25" s="61"/>
      <c r="E25" s="61"/>
      <c r="F25" s="61"/>
      <c r="G25" s="61"/>
      <c r="H25" s="61"/>
      <c r="I25" s="61"/>
      <c r="J25" s="251">
        <f>SUM(J23:N24)</f>
        <v>0</v>
      </c>
      <c r="K25" s="252"/>
      <c r="L25" s="252"/>
      <c r="M25" s="252"/>
      <c r="N25" s="253"/>
      <c r="O25" s="116"/>
      <c r="P25" s="116"/>
      <c r="Q25" s="5" t="s">
        <v>33</v>
      </c>
      <c r="R25" s="100" t="s">
        <v>88</v>
      </c>
      <c r="S25" s="100"/>
      <c r="T25" s="100"/>
      <c r="U25" s="100"/>
      <c r="V25" s="100"/>
      <c r="W25" s="100"/>
      <c r="X25" s="251">
        <f>SUM(X23+X24)</f>
        <v>0</v>
      </c>
      <c r="Y25" s="252"/>
      <c r="Z25" s="252"/>
      <c r="AA25" s="252"/>
      <c r="AB25" s="254"/>
      <c r="AC25" s="91"/>
      <c r="AD25" s="92"/>
      <c r="AE25" s="92"/>
      <c r="AF25" s="92"/>
      <c r="AG25" s="93"/>
      <c r="AH25" s="243"/>
      <c r="AI25" s="244"/>
      <c r="AJ25" s="244"/>
      <c r="AK25" s="244"/>
      <c r="AL25" s="245"/>
      <c r="AM25" s="71"/>
      <c r="AN25" s="42"/>
    </row>
    <row r="26" spans="2:40" ht="22.5" customHeight="1" thickBot="1">
      <c r="B26" s="8" t="s">
        <v>34</v>
      </c>
      <c r="C26" s="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  <c r="R26" s="100" t="s">
        <v>47</v>
      </c>
      <c r="S26" s="100"/>
      <c r="T26" s="100"/>
      <c r="U26" s="100"/>
      <c r="V26" s="100"/>
      <c r="W26" s="100"/>
      <c r="X26" s="255"/>
      <c r="Y26" s="255"/>
      <c r="Z26" s="255"/>
      <c r="AA26" s="255"/>
      <c r="AB26" s="255"/>
      <c r="AC26" s="124"/>
      <c r="AD26" s="125"/>
      <c r="AE26" s="125"/>
      <c r="AF26" s="125"/>
      <c r="AG26" s="126"/>
      <c r="AH26" s="243"/>
      <c r="AI26" s="244"/>
      <c r="AJ26" s="244"/>
      <c r="AK26" s="244"/>
      <c r="AL26" s="245"/>
      <c r="AM26" s="71"/>
      <c r="AN26" s="42"/>
    </row>
    <row r="27" spans="2:40" ht="11.25" customHeight="1">
      <c r="B27" s="12" t="s">
        <v>35</v>
      </c>
      <c r="C27" s="13" t="s">
        <v>93</v>
      </c>
      <c r="R27" s="118" t="s">
        <v>48</v>
      </c>
      <c r="S27" s="118"/>
      <c r="T27" s="118"/>
      <c r="U27" s="118"/>
      <c r="V27" s="118"/>
      <c r="W27" s="118"/>
      <c r="X27" s="212">
        <f>SUM(X25-X26)</f>
        <v>0</v>
      </c>
      <c r="Y27" s="212"/>
      <c r="Z27" s="212"/>
      <c r="AA27" s="212"/>
      <c r="AB27" s="212"/>
      <c r="AC27" s="215"/>
      <c r="AD27" s="216"/>
      <c r="AE27" s="216"/>
      <c r="AF27" s="216"/>
      <c r="AG27" s="217"/>
      <c r="AH27" s="256"/>
      <c r="AI27" s="257"/>
      <c r="AJ27" s="257"/>
      <c r="AK27" s="257"/>
      <c r="AL27" s="258"/>
      <c r="AM27" s="71"/>
      <c r="AN27" s="42"/>
    </row>
    <row r="28" spans="2:40" ht="11.25" customHeight="1">
      <c r="B28" s="12" t="s">
        <v>41</v>
      </c>
      <c r="C28" s="13" t="s">
        <v>37</v>
      </c>
      <c r="R28" s="119"/>
      <c r="S28" s="119"/>
      <c r="T28" s="119"/>
      <c r="U28" s="119"/>
      <c r="V28" s="119"/>
      <c r="W28" s="119"/>
      <c r="X28" s="213"/>
      <c r="Y28" s="213"/>
      <c r="Z28" s="213"/>
      <c r="AA28" s="213"/>
      <c r="AB28" s="213"/>
      <c r="AC28" s="218"/>
      <c r="AD28" s="219"/>
      <c r="AE28" s="219"/>
      <c r="AF28" s="219"/>
      <c r="AG28" s="220"/>
      <c r="AH28" s="259"/>
      <c r="AI28" s="260"/>
      <c r="AJ28" s="260"/>
      <c r="AK28" s="260"/>
      <c r="AL28" s="261"/>
      <c r="AM28" s="71"/>
      <c r="AN28" s="42"/>
    </row>
    <row r="29" spans="2:40" ht="11.25" customHeight="1" thickBot="1">
      <c r="B29" s="12" t="s">
        <v>42</v>
      </c>
      <c r="C29" s="13" t="s">
        <v>38</v>
      </c>
      <c r="R29" s="120"/>
      <c r="S29" s="120"/>
      <c r="T29" s="120"/>
      <c r="U29" s="120"/>
      <c r="V29" s="120"/>
      <c r="W29" s="120"/>
      <c r="X29" s="214"/>
      <c r="Y29" s="214"/>
      <c r="Z29" s="214"/>
      <c r="AA29" s="214"/>
      <c r="AB29" s="214"/>
      <c r="AC29" s="221"/>
      <c r="AD29" s="222"/>
      <c r="AE29" s="222"/>
      <c r="AF29" s="222"/>
      <c r="AG29" s="223"/>
      <c r="AH29" s="262"/>
      <c r="AI29" s="263"/>
      <c r="AJ29" s="263"/>
      <c r="AK29" s="263"/>
      <c r="AL29" s="264"/>
      <c r="AM29" s="71"/>
      <c r="AN29" s="42"/>
    </row>
    <row r="30" spans="2:40" ht="11.25" customHeight="1">
      <c r="B30" s="12" t="s">
        <v>43</v>
      </c>
      <c r="C30" s="13" t="s">
        <v>94</v>
      </c>
      <c r="AM30" s="71"/>
      <c r="AN30" s="42"/>
    </row>
    <row r="31" spans="2:40" ht="11.25" customHeight="1">
      <c r="B31" s="14"/>
      <c r="C31" s="13" t="s">
        <v>40</v>
      </c>
      <c r="T31" s="15" t="s">
        <v>98</v>
      </c>
      <c r="AJ31" s="16"/>
      <c r="AK31" s="16" t="s">
        <v>45</v>
      </c>
      <c r="AM31" s="71"/>
      <c r="AN31" s="42"/>
    </row>
    <row r="32" spans="2:40" ht="22.5" customHeight="1">
      <c r="T32" s="1" t="s">
        <v>0</v>
      </c>
      <c r="AF32" t="s">
        <v>10</v>
      </c>
      <c r="AI32" s="145" t="str">
        <f>IF($AI$1="","",$AI$1)</f>
        <v>*</v>
      </c>
      <c r="AJ32" s="145"/>
      <c r="AK32" s="145"/>
      <c r="AL32" s="145"/>
      <c r="AM32" s="146" t="s">
        <v>60</v>
      </c>
    </row>
    <row r="33" spans="1:39" ht="22.5" customHeight="1">
      <c r="A33" s="2"/>
      <c r="AE33" s="3"/>
      <c r="AF33" s="4" t="str">
        <f>AE2</f>
        <v>令和</v>
      </c>
      <c r="AG33" s="4">
        <f>IF($AG$2="","",$AG$2)</f>
        <v>6</v>
      </c>
      <c r="AH33" s="5" t="s">
        <v>4</v>
      </c>
      <c r="AI33" s="4" t="str">
        <f>IF($AI$2="","",$AI$2)</f>
        <v>*</v>
      </c>
      <c r="AJ33" s="5" t="s">
        <v>3</v>
      </c>
      <c r="AK33" s="4" t="str">
        <f>IF($AK$2="","",$AK$2)</f>
        <v>*</v>
      </c>
      <c r="AL33" s="5" t="s">
        <v>2</v>
      </c>
      <c r="AM33" s="146"/>
    </row>
    <row r="34" spans="1:39" ht="22.5" customHeight="1">
      <c r="A34" s="280" t="str">
        <f>IF($A$3="","",$A$3)</f>
        <v>占部建設株式会社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" t="s">
        <v>108</v>
      </c>
      <c r="AA34" s="72" t="s">
        <v>6</v>
      </c>
      <c r="AB34" s="72"/>
      <c r="AC34" s="147" t="str">
        <f>IF($AC$3="","",$AC$3)</f>
        <v>*</v>
      </c>
      <c r="AD34" s="147"/>
      <c r="AE34" s="147"/>
      <c r="AF34" s="147"/>
      <c r="AG34" t="str">
        <f t="shared" ref="AG34:AL34" si="2">IF(AG3="","",AG3)</f>
        <v/>
      </c>
      <c r="AH34" t="str">
        <f t="shared" si="2"/>
        <v/>
      </c>
      <c r="AI34" t="str">
        <f t="shared" si="2"/>
        <v/>
      </c>
      <c r="AJ34" t="str">
        <f t="shared" si="2"/>
        <v/>
      </c>
      <c r="AK34" t="str">
        <f t="shared" si="2"/>
        <v/>
      </c>
      <c r="AL34" t="str">
        <f t="shared" si="2"/>
        <v/>
      </c>
      <c r="AM34" s="146"/>
    </row>
    <row r="35" spans="1:39" ht="22.5" customHeight="1">
      <c r="J35" t="s">
        <v>106</v>
      </c>
      <c r="AA35" s="72" t="s">
        <v>51</v>
      </c>
      <c r="AB35" s="72"/>
      <c r="AC35" s="147" t="str">
        <f>IF($AC$4="","",$AC$4)</f>
        <v>*</v>
      </c>
      <c r="AD35" s="147"/>
      <c r="AE35" s="147"/>
      <c r="AF35" s="147"/>
      <c r="AG35" s="147"/>
      <c r="AH35" s="147"/>
      <c r="AI35" s="147"/>
      <c r="AJ35" s="147"/>
      <c r="AK35" s="147"/>
      <c r="AL35" s="147"/>
      <c r="AM35" s="146"/>
    </row>
    <row r="36" spans="1:39" ht="22.5" customHeight="1">
      <c r="AA36" s="72" t="s">
        <v>7</v>
      </c>
      <c r="AB36" s="72"/>
      <c r="AC36" s="148" t="str">
        <f>IF($AC$5="","",$AC$5)</f>
        <v>*</v>
      </c>
      <c r="AD36" s="148"/>
      <c r="AE36" s="148"/>
      <c r="AF36" s="148"/>
      <c r="AG36" s="148"/>
      <c r="AH36" s="148"/>
      <c r="AI36" s="148"/>
      <c r="AJ36" s="148"/>
      <c r="AK36" s="148"/>
      <c r="AM36" s="146"/>
    </row>
    <row r="37" spans="1:39" ht="22.5" customHeight="1">
      <c r="I37" s="48" t="s">
        <v>105</v>
      </c>
      <c r="J37" s="277" t="str">
        <f>IF($J$6="","",$J$6)</f>
        <v/>
      </c>
      <c r="K37" s="277"/>
      <c r="L37" s="277"/>
      <c r="M37" s="277"/>
      <c r="N37" s="277"/>
      <c r="AC37" s="148"/>
      <c r="AD37" s="148"/>
      <c r="AE37" s="148"/>
      <c r="AF37" s="148"/>
      <c r="AG37" s="148"/>
      <c r="AH37" s="148"/>
      <c r="AI37" s="148"/>
      <c r="AJ37" s="148"/>
      <c r="AK37" s="148"/>
      <c r="AL37" t="s">
        <v>8</v>
      </c>
      <c r="AM37" s="146"/>
    </row>
    <row r="38" spans="1:39" ht="22.5" customHeight="1">
      <c r="I38" s="6" t="s">
        <v>18</v>
      </c>
      <c r="J38" s="142" t="str">
        <f>IF($J$7="","",$J$7)</f>
        <v>*</v>
      </c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AA38" s="63" t="s">
        <v>9</v>
      </c>
      <c r="AB38" s="63"/>
      <c r="AC38" s="143" t="str">
        <f>IF($AC$7="","",$AC$7)</f>
        <v>*</v>
      </c>
      <c r="AD38" s="143"/>
      <c r="AE38" s="143"/>
      <c r="AF38" s="143"/>
      <c r="AG38" s="143"/>
      <c r="AM38" s="146"/>
    </row>
    <row r="39" spans="1:39" ht="22.5" customHeight="1">
      <c r="K39" t="s">
        <v>19</v>
      </c>
      <c r="P39" t="s">
        <v>20</v>
      </c>
      <c r="R39" s="21">
        <f>IF($R$8="","",$R$8)</f>
        <v>100</v>
      </c>
      <c r="S39" t="s">
        <v>21</v>
      </c>
      <c r="T39" t="s">
        <v>22</v>
      </c>
      <c r="V39" s="21">
        <f>IF($V$8="","",$V$8)</f>
        <v>0</v>
      </c>
      <c r="W39" t="s">
        <v>21</v>
      </c>
      <c r="AA39" s="65" t="s">
        <v>11</v>
      </c>
      <c r="AB39" s="66"/>
      <c r="AC39" s="66"/>
      <c r="AD39" s="67"/>
      <c r="AE39" s="144" t="str">
        <f>IF($AE$8="","",$AE$8)</f>
        <v>*</v>
      </c>
      <c r="AF39" s="144"/>
      <c r="AG39" s="144"/>
      <c r="AH39" s="22" t="s">
        <v>14</v>
      </c>
      <c r="AI39" s="144" t="str">
        <f>IF($AI$8="","",$AI$8)</f>
        <v>*</v>
      </c>
      <c r="AJ39" s="144"/>
      <c r="AK39" s="144"/>
      <c r="AL39" s="23" t="s">
        <v>15</v>
      </c>
      <c r="AM39" s="146"/>
    </row>
    <row r="40" spans="1:39" ht="22.5" customHeight="1">
      <c r="AA40" s="248" t="s">
        <v>104</v>
      </c>
      <c r="AB40" s="249"/>
      <c r="AC40" s="96" t="str">
        <f>IF($AC$9="","",$AC$9)</f>
        <v>*</v>
      </c>
      <c r="AD40" s="96"/>
      <c r="AE40" s="4" t="s">
        <v>16</v>
      </c>
      <c r="AF40" s="149" t="str">
        <f>IF($AF$9="","",$AF$9)</f>
        <v>*</v>
      </c>
      <c r="AG40" s="149"/>
      <c r="AH40" s="149"/>
      <c r="AI40" s="149"/>
      <c r="AJ40" s="149"/>
      <c r="AK40" s="149"/>
      <c r="AL40" s="150"/>
      <c r="AM40" s="146"/>
    </row>
    <row r="41" spans="1:39" ht="11.25" customHeight="1">
      <c r="AA41" s="81" t="s">
        <v>46</v>
      </c>
      <c r="AB41" s="82"/>
      <c r="AC41" s="82"/>
      <c r="AD41" s="83"/>
      <c r="AE41" s="151" t="str">
        <f>IF($AE$10="","",$AE$10)</f>
        <v>*</v>
      </c>
      <c r="AF41" s="152"/>
      <c r="AG41" s="152"/>
      <c r="AH41" s="152"/>
      <c r="AI41" s="152"/>
      <c r="AJ41" s="152"/>
      <c r="AK41" s="152"/>
      <c r="AL41" s="153"/>
      <c r="AM41" s="146"/>
    </row>
    <row r="42" spans="1:39" ht="22.5" customHeight="1">
      <c r="AA42" s="87" t="s">
        <v>13</v>
      </c>
      <c r="AB42" s="88"/>
      <c r="AC42" s="88"/>
      <c r="AD42" s="89"/>
      <c r="AE42" s="143" t="str">
        <f>IF($AE$11="","",$AE$11)</f>
        <v>*</v>
      </c>
      <c r="AF42" s="143"/>
      <c r="AG42" s="143"/>
      <c r="AH42" s="143"/>
      <c r="AI42" s="143"/>
      <c r="AJ42" s="143"/>
      <c r="AK42" s="143"/>
      <c r="AL42" s="154"/>
      <c r="AM42" s="146"/>
    </row>
    <row r="43" spans="1:39" ht="15" customHeight="1" thickBot="1">
      <c r="AA43" s="87" t="s">
        <v>97</v>
      </c>
      <c r="AB43" s="88"/>
      <c r="AC43" s="88"/>
      <c r="AD43" s="89"/>
      <c r="AE43" s="278" t="str">
        <f>IF($AE$12="","",$AE$12)</f>
        <v>*</v>
      </c>
      <c r="AF43" s="278"/>
      <c r="AG43" s="278"/>
      <c r="AH43" s="278"/>
      <c r="AI43" s="278"/>
      <c r="AJ43" s="278"/>
      <c r="AK43" s="278"/>
      <c r="AL43" s="279"/>
      <c r="AM43" s="146"/>
    </row>
    <row r="44" spans="1:39" ht="22.5" customHeight="1" thickBot="1">
      <c r="B44" s="95" t="s">
        <v>23</v>
      </c>
      <c r="C44" s="96"/>
      <c r="D44" s="96"/>
      <c r="E44" s="96"/>
      <c r="F44" s="96"/>
      <c r="G44" s="96"/>
      <c r="H44" s="96"/>
      <c r="I44" s="96"/>
      <c r="J44" s="95" t="s">
        <v>24</v>
      </c>
      <c r="K44" s="96"/>
      <c r="L44" s="96"/>
      <c r="M44" s="96"/>
      <c r="N44" s="97"/>
      <c r="O44" s="236" t="s">
        <v>25</v>
      </c>
      <c r="P44" s="98"/>
      <c r="Q44" s="98"/>
      <c r="R44" s="100" t="s">
        <v>26</v>
      </c>
      <c r="S44" s="100"/>
      <c r="T44" s="100"/>
      <c r="U44" s="100" t="s">
        <v>27</v>
      </c>
      <c r="V44" s="100"/>
      <c r="W44" s="100"/>
      <c r="X44" s="96" t="s">
        <v>28</v>
      </c>
      <c r="Y44" s="96"/>
      <c r="Z44" s="96"/>
      <c r="AA44" s="96"/>
      <c r="AB44" s="96"/>
      <c r="AC44" s="237" t="s">
        <v>29</v>
      </c>
      <c r="AD44" s="238"/>
      <c r="AE44" s="238"/>
      <c r="AF44" s="238"/>
      <c r="AG44" s="239"/>
      <c r="AH44" s="96" t="s">
        <v>30</v>
      </c>
      <c r="AI44" s="96"/>
      <c r="AJ44" s="96"/>
      <c r="AK44" s="96"/>
      <c r="AL44" s="97"/>
      <c r="AM44" s="146"/>
    </row>
    <row r="45" spans="1:39" ht="22.5" customHeight="1">
      <c r="B45" s="7">
        <v>1</v>
      </c>
      <c r="C45" s="205" t="str">
        <f>IF($C$14="","",$C$14)</f>
        <v/>
      </c>
      <c r="D45" s="206"/>
      <c r="E45" s="206"/>
      <c r="F45" s="206"/>
      <c r="G45" s="206"/>
      <c r="H45" s="206"/>
      <c r="I45" s="206"/>
      <c r="J45" s="114" t="str">
        <f>IF($J$14="","",$J$14)</f>
        <v/>
      </c>
      <c r="K45" s="113"/>
      <c r="L45" s="113"/>
      <c r="M45" s="113"/>
      <c r="N45" s="115"/>
      <c r="O45" s="210" t="str">
        <f>IF($O$14="","",$O$14)</f>
        <v/>
      </c>
      <c r="P45" s="210"/>
      <c r="Q45" s="44" t="str">
        <f>IF($Q$14="","",$Q$14)</f>
        <v/>
      </c>
      <c r="R45" s="211" t="str">
        <f>IF($R$14="","",$R$14)</f>
        <v/>
      </c>
      <c r="S45" s="211"/>
      <c r="T45" s="211"/>
      <c r="U45" s="112" t="s">
        <v>31</v>
      </c>
      <c r="V45" s="112"/>
      <c r="W45" s="112"/>
      <c r="X45" s="113" t="str">
        <f>IF($X$14="","",$X$14)</f>
        <v/>
      </c>
      <c r="Y45" s="113"/>
      <c r="Z45" s="113"/>
      <c r="AA45" s="113"/>
      <c r="AB45" s="113"/>
      <c r="AC45" s="240"/>
      <c r="AD45" s="241"/>
      <c r="AE45" s="241"/>
      <c r="AF45" s="241"/>
      <c r="AG45" s="242"/>
      <c r="AH45" s="207" t="str">
        <f>IF($AH$14="","",$AH$14)</f>
        <v/>
      </c>
      <c r="AI45" s="208"/>
      <c r="AJ45" s="208"/>
      <c r="AK45" s="208"/>
      <c r="AL45" s="209"/>
      <c r="AM45" s="146"/>
    </row>
    <row r="46" spans="1:39" ht="22.5" customHeight="1">
      <c r="B46" s="7">
        <v>2</v>
      </c>
      <c r="C46" s="205" t="str">
        <f>IF($C$15="","",$C$15)</f>
        <v/>
      </c>
      <c r="D46" s="206"/>
      <c r="E46" s="206"/>
      <c r="F46" s="206"/>
      <c r="G46" s="206"/>
      <c r="H46" s="206"/>
      <c r="I46" s="206"/>
      <c r="J46" s="114" t="str">
        <f>IF($J$15="","",$J$15)</f>
        <v/>
      </c>
      <c r="K46" s="113"/>
      <c r="L46" s="113"/>
      <c r="M46" s="113"/>
      <c r="N46" s="115"/>
      <c r="O46" s="210" t="str">
        <f>IF($O$15="","",$O$15)</f>
        <v/>
      </c>
      <c r="P46" s="210"/>
      <c r="Q46" s="44" t="str">
        <f>IF($Q$15="","",$Q$15)</f>
        <v/>
      </c>
      <c r="R46" s="211" t="str">
        <f>IF($R$15="","",$R$15)</f>
        <v/>
      </c>
      <c r="S46" s="211"/>
      <c r="T46" s="211"/>
      <c r="U46" s="112" t="s">
        <v>31</v>
      </c>
      <c r="V46" s="112"/>
      <c r="W46" s="112"/>
      <c r="X46" s="113" t="str">
        <f>IF($X$15="","",$X$15)</f>
        <v/>
      </c>
      <c r="Y46" s="113"/>
      <c r="Z46" s="113"/>
      <c r="AA46" s="113"/>
      <c r="AB46" s="113"/>
      <c r="AC46" s="91"/>
      <c r="AD46" s="92"/>
      <c r="AE46" s="92"/>
      <c r="AF46" s="92"/>
      <c r="AG46" s="93"/>
      <c r="AH46" s="207" t="str">
        <f>IF($AH$15="","",$AH$15)</f>
        <v/>
      </c>
      <c r="AI46" s="208"/>
      <c r="AJ46" s="208"/>
      <c r="AK46" s="208"/>
      <c r="AL46" s="209"/>
      <c r="AM46" s="146"/>
    </row>
    <row r="47" spans="1:39" ht="22.5" customHeight="1">
      <c r="B47" s="7">
        <v>3</v>
      </c>
      <c r="C47" s="205" t="str">
        <f>IF($C$16="","",$C$16)</f>
        <v/>
      </c>
      <c r="D47" s="206"/>
      <c r="E47" s="206"/>
      <c r="F47" s="206"/>
      <c r="G47" s="206"/>
      <c r="H47" s="206"/>
      <c r="I47" s="206"/>
      <c r="J47" s="114" t="str">
        <f>IF($J$16="","",$J$16)</f>
        <v/>
      </c>
      <c r="K47" s="113"/>
      <c r="L47" s="113"/>
      <c r="M47" s="113"/>
      <c r="N47" s="115"/>
      <c r="O47" s="210" t="str">
        <f>IF($O$16="","",$O$16)</f>
        <v/>
      </c>
      <c r="P47" s="210"/>
      <c r="Q47" s="44" t="str">
        <f>IF($Q$16="","",$Q$16)</f>
        <v/>
      </c>
      <c r="R47" s="211" t="str">
        <f>IF($R$16="","",$R$16)</f>
        <v/>
      </c>
      <c r="S47" s="211"/>
      <c r="T47" s="211"/>
      <c r="U47" s="112" t="s">
        <v>31</v>
      </c>
      <c r="V47" s="112"/>
      <c r="W47" s="112"/>
      <c r="X47" s="113" t="str">
        <f>IF($X$16="","",$X$16)</f>
        <v/>
      </c>
      <c r="Y47" s="113"/>
      <c r="Z47" s="113"/>
      <c r="AA47" s="113"/>
      <c r="AB47" s="113"/>
      <c r="AC47" s="91"/>
      <c r="AD47" s="92"/>
      <c r="AE47" s="92"/>
      <c r="AF47" s="92"/>
      <c r="AG47" s="93"/>
      <c r="AH47" s="207" t="str">
        <f>IF($AH$16="","",$AH$16)</f>
        <v/>
      </c>
      <c r="AI47" s="208"/>
      <c r="AJ47" s="208"/>
      <c r="AK47" s="208"/>
      <c r="AL47" s="209"/>
      <c r="AM47" s="146"/>
    </row>
    <row r="48" spans="1:39" ht="22.5" customHeight="1">
      <c r="B48" s="7">
        <v>4</v>
      </c>
      <c r="C48" s="205" t="str">
        <f>IF($C$17="","",$C$17)</f>
        <v/>
      </c>
      <c r="D48" s="206"/>
      <c r="E48" s="206"/>
      <c r="F48" s="206"/>
      <c r="G48" s="206"/>
      <c r="H48" s="206"/>
      <c r="I48" s="206"/>
      <c r="J48" s="114" t="str">
        <f>IF($J$17="","",$J$17)</f>
        <v/>
      </c>
      <c r="K48" s="113"/>
      <c r="L48" s="113"/>
      <c r="M48" s="113"/>
      <c r="N48" s="115"/>
      <c r="O48" s="210" t="str">
        <f>IF($O$17="","",$O$17)</f>
        <v/>
      </c>
      <c r="P48" s="210"/>
      <c r="Q48" s="44" t="str">
        <f>IF($Q$17="","",$Q$17)</f>
        <v/>
      </c>
      <c r="R48" s="211" t="str">
        <f>IF($R$17="","",$R$17)</f>
        <v/>
      </c>
      <c r="S48" s="211"/>
      <c r="T48" s="211"/>
      <c r="U48" s="112" t="s">
        <v>31</v>
      </c>
      <c r="V48" s="112"/>
      <c r="W48" s="112"/>
      <c r="X48" s="113" t="str">
        <f>IF($X$17="","",$X$17)</f>
        <v/>
      </c>
      <c r="Y48" s="113"/>
      <c r="Z48" s="113"/>
      <c r="AA48" s="113"/>
      <c r="AB48" s="113"/>
      <c r="AC48" s="91"/>
      <c r="AD48" s="92"/>
      <c r="AE48" s="92"/>
      <c r="AF48" s="92"/>
      <c r="AG48" s="93"/>
      <c r="AH48" s="207" t="str">
        <f>IF($AH$17="","",$AH$17)</f>
        <v/>
      </c>
      <c r="AI48" s="208"/>
      <c r="AJ48" s="208"/>
      <c r="AK48" s="208"/>
      <c r="AL48" s="209"/>
      <c r="AM48" s="146"/>
    </row>
    <row r="49" spans="1:39" ht="22.5" customHeight="1">
      <c r="B49" s="7">
        <v>5</v>
      </c>
      <c r="C49" s="205" t="str">
        <f>IF($C$18="","",$C$18)</f>
        <v/>
      </c>
      <c r="D49" s="206"/>
      <c r="E49" s="206"/>
      <c r="F49" s="206"/>
      <c r="G49" s="206"/>
      <c r="H49" s="206"/>
      <c r="I49" s="206"/>
      <c r="J49" s="114" t="str">
        <f>IF($J$18="","",$J$18)</f>
        <v/>
      </c>
      <c r="K49" s="113"/>
      <c r="L49" s="113"/>
      <c r="M49" s="113"/>
      <c r="N49" s="115"/>
      <c r="O49" s="210" t="str">
        <f>IF($O$18="","",$O$18)</f>
        <v/>
      </c>
      <c r="P49" s="210"/>
      <c r="Q49" s="44" t="str">
        <f>IF($Q$18="","",$Q$18)</f>
        <v/>
      </c>
      <c r="R49" s="211" t="str">
        <f>IF($R$18="","",$R$18)</f>
        <v/>
      </c>
      <c r="S49" s="211"/>
      <c r="T49" s="211"/>
      <c r="U49" s="112" t="s">
        <v>31</v>
      </c>
      <c r="V49" s="112"/>
      <c r="W49" s="112"/>
      <c r="X49" s="113" t="str">
        <f>IF($X$18="","",$X$18)</f>
        <v/>
      </c>
      <c r="Y49" s="113"/>
      <c r="Z49" s="113"/>
      <c r="AA49" s="113"/>
      <c r="AB49" s="113"/>
      <c r="AC49" s="91"/>
      <c r="AD49" s="92"/>
      <c r="AE49" s="92"/>
      <c r="AF49" s="92"/>
      <c r="AG49" s="93"/>
      <c r="AH49" s="207" t="str">
        <f>IF($AH$18="","",$AH$18)</f>
        <v/>
      </c>
      <c r="AI49" s="208"/>
      <c r="AJ49" s="208"/>
      <c r="AK49" s="208"/>
      <c r="AL49" s="209"/>
      <c r="AM49" s="146"/>
    </row>
    <row r="50" spans="1:39" ht="22.5" customHeight="1">
      <c r="B50" s="7">
        <v>6</v>
      </c>
      <c r="C50" s="205" t="str">
        <f>IF($C$19="","",$C$19)</f>
        <v/>
      </c>
      <c r="D50" s="206"/>
      <c r="E50" s="206"/>
      <c r="F50" s="206"/>
      <c r="G50" s="206"/>
      <c r="H50" s="206"/>
      <c r="I50" s="206"/>
      <c r="J50" s="114" t="str">
        <f>IF($J$19="","",$J$19)</f>
        <v/>
      </c>
      <c r="K50" s="113"/>
      <c r="L50" s="113"/>
      <c r="M50" s="113"/>
      <c r="N50" s="115"/>
      <c r="O50" s="210" t="str">
        <f>IF($O$19="","",$O$19)</f>
        <v/>
      </c>
      <c r="P50" s="210"/>
      <c r="Q50" s="44" t="str">
        <f>IF($Q$19="","",$Q$19)</f>
        <v/>
      </c>
      <c r="R50" s="211" t="str">
        <f>IF($R$19="","",$R$19)</f>
        <v/>
      </c>
      <c r="S50" s="211"/>
      <c r="T50" s="211"/>
      <c r="U50" s="112" t="s">
        <v>31</v>
      </c>
      <c r="V50" s="112"/>
      <c r="W50" s="112"/>
      <c r="X50" s="113" t="str">
        <f>IF($X$19="","",$X$19)</f>
        <v/>
      </c>
      <c r="Y50" s="113"/>
      <c r="Z50" s="113"/>
      <c r="AA50" s="113"/>
      <c r="AB50" s="113"/>
      <c r="AC50" s="91"/>
      <c r="AD50" s="92"/>
      <c r="AE50" s="92"/>
      <c r="AF50" s="92"/>
      <c r="AG50" s="93"/>
      <c r="AH50" s="207" t="str">
        <f>IF($AH$19="","",$AH$19)</f>
        <v/>
      </c>
      <c r="AI50" s="208"/>
      <c r="AJ50" s="208"/>
      <c r="AK50" s="208"/>
      <c r="AL50" s="209"/>
      <c r="AM50" s="146"/>
    </row>
    <row r="51" spans="1:39" ht="22.5" customHeight="1">
      <c r="B51" s="7">
        <v>7</v>
      </c>
      <c r="C51" s="205" t="str">
        <f>IF($C$20="","",$C$20)</f>
        <v/>
      </c>
      <c r="D51" s="206"/>
      <c r="E51" s="206"/>
      <c r="F51" s="206"/>
      <c r="G51" s="206"/>
      <c r="H51" s="206"/>
      <c r="I51" s="206"/>
      <c r="J51" s="114" t="str">
        <f>IF($J$20="","",$J$20)</f>
        <v/>
      </c>
      <c r="K51" s="113"/>
      <c r="L51" s="113"/>
      <c r="M51" s="113"/>
      <c r="N51" s="115"/>
      <c r="O51" s="210" t="str">
        <f>IF($O$20="","",$O$20)</f>
        <v/>
      </c>
      <c r="P51" s="210"/>
      <c r="Q51" s="44" t="str">
        <f>IF($Q$20="","",$Q$20)</f>
        <v/>
      </c>
      <c r="R51" s="211" t="str">
        <f>IF($R$20="","",$R$20)</f>
        <v/>
      </c>
      <c r="S51" s="211"/>
      <c r="T51" s="211"/>
      <c r="U51" s="112" t="s">
        <v>31</v>
      </c>
      <c r="V51" s="112"/>
      <c r="W51" s="112"/>
      <c r="X51" s="113" t="str">
        <f>IF($X$20="","",$X$20)</f>
        <v/>
      </c>
      <c r="Y51" s="113"/>
      <c r="Z51" s="113"/>
      <c r="AA51" s="113"/>
      <c r="AB51" s="113"/>
      <c r="AC51" s="91"/>
      <c r="AD51" s="92"/>
      <c r="AE51" s="92"/>
      <c r="AF51" s="92"/>
      <c r="AG51" s="93"/>
      <c r="AH51" s="207" t="str">
        <f>IF($AH$20="","",$AH$20)</f>
        <v/>
      </c>
      <c r="AI51" s="208"/>
      <c r="AJ51" s="208"/>
      <c r="AK51" s="208"/>
      <c r="AL51" s="209"/>
      <c r="AM51" s="146"/>
    </row>
    <row r="52" spans="1:39" ht="22.5" customHeight="1">
      <c r="B52" s="7">
        <v>8</v>
      </c>
      <c r="C52" s="205" t="str">
        <f>IF($C$21="","",$C$21)</f>
        <v/>
      </c>
      <c r="D52" s="206"/>
      <c r="E52" s="206"/>
      <c r="F52" s="206"/>
      <c r="G52" s="206"/>
      <c r="H52" s="206"/>
      <c r="I52" s="206"/>
      <c r="J52" s="114" t="str">
        <f>IF($J$21="","",$J$21)</f>
        <v/>
      </c>
      <c r="K52" s="113"/>
      <c r="L52" s="113"/>
      <c r="M52" s="113"/>
      <c r="N52" s="115"/>
      <c r="O52" s="210" t="str">
        <f>IF($O$21="","",$O$21)</f>
        <v/>
      </c>
      <c r="P52" s="210"/>
      <c r="Q52" s="44" t="str">
        <f>IF($Q$21="","",$Q$21)</f>
        <v/>
      </c>
      <c r="R52" s="211" t="str">
        <f>IF($R$21="","",$R$21)</f>
        <v/>
      </c>
      <c r="S52" s="211"/>
      <c r="T52" s="211"/>
      <c r="U52" s="112" t="s">
        <v>31</v>
      </c>
      <c r="V52" s="112"/>
      <c r="W52" s="112"/>
      <c r="X52" s="113" t="str">
        <f>IF($X$21="","",$X$21)</f>
        <v/>
      </c>
      <c r="Y52" s="113"/>
      <c r="Z52" s="113"/>
      <c r="AA52" s="113"/>
      <c r="AB52" s="113"/>
      <c r="AC52" s="91"/>
      <c r="AD52" s="92"/>
      <c r="AE52" s="92"/>
      <c r="AF52" s="92"/>
      <c r="AG52" s="93"/>
      <c r="AH52" s="207" t="str">
        <f>IF($AH$21="","",$AH$21)</f>
        <v/>
      </c>
      <c r="AI52" s="208"/>
      <c r="AJ52" s="208"/>
      <c r="AK52" s="208"/>
      <c r="AL52" s="209"/>
      <c r="AM52" s="146"/>
    </row>
    <row r="53" spans="1:39" ht="22.5" customHeight="1">
      <c r="B53" s="7">
        <v>9</v>
      </c>
      <c r="C53" s="205" t="str">
        <f>IF($C$22="","",$C$22)</f>
        <v/>
      </c>
      <c r="D53" s="206"/>
      <c r="E53" s="206"/>
      <c r="F53" s="206"/>
      <c r="G53" s="206"/>
      <c r="H53" s="206"/>
      <c r="I53" s="206"/>
      <c r="J53" s="114" t="str">
        <f>IF($J$22="","",$J$22)</f>
        <v/>
      </c>
      <c r="K53" s="113"/>
      <c r="L53" s="113"/>
      <c r="M53" s="113"/>
      <c r="N53" s="115"/>
      <c r="O53" s="210" t="str">
        <f>IF($O$22="","",$O$22)</f>
        <v/>
      </c>
      <c r="P53" s="210"/>
      <c r="Q53" s="44" t="str">
        <f>IF($Q$22="","",$Q$22)</f>
        <v/>
      </c>
      <c r="R53" s="211" t="str">
        <f>IF($R$22="","",$R$22)</f>
        <v/>
      </c>
      <c r="S53" s="211"/>
      <c r="T53" s="211"/>
      <c r="U53" s="112" t="s">
        <v>31</v>
      </c>
      <c r="V53" s="112"/>
      <c r="W53" s="112"/>
      <c r="X53" s="113" t="str">
        <f>IF($X$22="","",$X$22)</f>
        <v/>
      </c>
      <c r="Y53" s="113"/>
      <c r="Z53" s="113"/>
      <c r="AA53" s="113"/>
      <c r="AB53" s="113"/>
      <c r="AC53" s="91"/>
      <c r="AD53" s="92"/>
      <c r="AE53" s="92"/>
      <c r="AF53" s="92"/>
      <c r="AG53" s="93"/>
      <c r="AH53" s="207" t="str">
        <f>IF($AH$22="","",$AH$22)</f>
        <v/>
      </c>
      <c r="AI53" s="208"/>
      <c r="AJ53" s="208"/>
      <c r="AK53" s="208"/>
      <c r="AL53" s="209"/>
      <c r="AM53" s="146"/>
    </row>
    <row r="54" spans="1:39" ht="22.5" customHeight="1">
      <c r="B54" s="95" t="s">
        <v>85</v>
      </c>
      <c r="C54" s="200"/>
      <c r="D54" s="200"/>
      <c r="E54" s="200"/>
      <c r="F54" s="200"/>
      <c r="G54" s="200"/>
      <c r="H54" s="200"/>
      <c r="I54" s="201"/>
      <c r="J54" s="114">
        <f>IF($J$23="","",$J$23)</f>
        <v>0</v>
      </c>
      <c r="K54" s="113"/>
      <c r="L54" s="113"/>
      <c r="M54" s="113"/>
      <c r="N54" s="115"/>
      <c r="O54" s="235"/>
      <c r="P54" s="210"/>
      <c r="Q54" s="45"/>
      <c r="R54" s="196" t="s">
        <v>87</v>
      </c>
      <c r="S54" s="197"/>
      <c r="T54" s="197"/>
      <c r="U54" s="198"/>
      <c r="V54" s="198"/>
      <c r="W54" s="199"/>
      <c r="X54" s="113">
        <f>IF($X$23="","",$X$23)</f>
        <v>0</v>
      </c>
      <c r="Y54" s="113"/>
      <c r="Z54" s="113"/>
      <c r="AA54" s="113"/>
      <c r="AB54" s="113"/>
      <c r="AC54" s="91"/>
      <c r="AD54" s="92"/>
      <c r="AE54" s="92"/>
      <c r="AF54" s="92"/>
      <c r="AG54" s="93"/>
      <c r="AH54" s="207" t="str">
        <f>IF($AH$23="","",$AH$23)</f>
        <v/>
      </c>
      <c r="AI54" s="208"/>
      <c r="AJ54" s="208"/>
      <c r="AK54" s="208"/>
      <c r="AL54" s="209"/>
      <c r="AM54" s="146"/>
    </row>
    <row r="55" spans="1:39" ht="22.5" customHeight="1">
      <c r="B55" s="58" t="s">
        <v>79</v>
      </c>
      <c r="C55" s="59"/>
      <c r="D55" s="59"/>
      <c r="E55" s="59"/>
      <c r="F55" s="59"/>
      <c r="G55" s="37" t="s">
        <v>78</v>
      </c>
      <c r="H55" s="40">
        <f>IF($AN$2="","",$AN$2)</f>
        <v>10</v>
      </c>
      <c r="I55" s="38" t="s">
        <v>77</v>
      </c>
      <c r="J55" s="114">
        <f>IF($J$24="","",$J$24)</f>
        <v>0</v>
      </c>
      <c r="K55" s="113"/>
      <c r="L55" s="113"/>
      <c r="M55" s="113"/>
      <c r="N55" s="115"/>
      <c r="O55" s="61" t="s">
        <v>32</v>
      </c>
      <c r="P55" s="61"/>
      <c r="Q55" s="61"/>
      <c r="R55" s="60" t="s">
        <v>79</v>
      </c>
      <c r="S55" s="61"/>
      <c r="T55" s="61"/>
      <c r="U55" s="37" t="s">
        <v>80</v>
      </c>
      <c r="V55" s="40">
        <f>IF($AN$2="","",$AN$2)</f>
        <v>10</v>
      </c>
      <c r="W55" s="39" t="s">
        <v>77</v>
      </c>
      <c r="X55" s="113">
        <f>IF($X$24="","",$X$24)</f>
        <v>0</v>
      </c>
      <c r="Y55" s="113"/>
      <c r="Z55" s="113"/>
      <c r="AA55" s="113"/>
      <c r="AB55" s="113"/>
      <c r="AC55" s="91"/>
      <c r="AD55" s="92"/>
      <c r="AE55" s="92"/>
      <c r="AF55" s="92"/>
      <c r="AG55" s="93"/>
      <c r="AH55" s="207" t="str">
        <f>IF($AH$24="","",$AH$24)</f>
        <v/>
      </c>
      <c r="AI55" s="208"/>
      <c r="AJ55" s="208"/>
      <c r="AK55" s="208"/>
      <c r="AL55" s="209"/>
      <c r="AM55" s="146"/>
    </row>
    <row r="56" spans="1:39" ht="22.5" customHeight="1">
      <c r="B56" s="60" t="s">
        <v>86</v>
      </c>
      <c r="C56" s="61"/>
      <c r="D56" s="61"/>
      <c r="E56" s="61"/>
      <c r="F56" s="61"/>
      <c r="G56" s="61"/>
      <c r="H56" s="61"/>
      <c r="I56" s="61"/>
      <c r="J56" s="251">
        <f>IF($J$25="","",$J$25)</f>
        <v>0</v>
      </c>
      <c r="K56" s="252"/>
      <c r="L56" s="252"/>
      <c r="M56" s="252"/>
      <c r="N56" s="253"/>
      <c r="O56" s="59" t="str">
        <f>IF($O$25="","",$O$25)</f>
        <v/>
      </c>
      <c r="P56" s="59"/>
      <c r="Q56" s="5" t="s">
        <v>33</v>
      </c>
      <c r="R56" s="100" t="s">
        <v>88</v>
      </c>
      <c r="S56" s="100"/>
      <c r="T56" s="100"/>
      <c r="U56" s="100"/>
      <c r="V56" s="100"/>
      <c r="W56" s="100"/>
      <c r="X56" s="113">
        <f>IF($X$25="","",$X$25)</f>
        <v>0</v>
      </c>
      <c r="Y56" s="113"/>
      <c r="Z56" s="113"/>
      <c r="AA56" s="113"/>
      <c r="AB56" s="113"/>
      <c r="AC56" s="91"/>
      <c r="AD56" s="92"/>
      <c r="AE56" s="92"/>
      <c r="AF56" s="92"/>
      <c r="AG56" s="93"/>
      <c r="AH56" s="207" t="str">
        <f>IF($AH$25="","",$AH$25)</f>
        <v/>
      </c>
      <c r="AI56" s="208"/>
      <c r="AJ56" s="208"/>
      <c r="AK56" s="208"/>
      <c r="AL56" s="209"/>
      <c r="AM56" s="146"/>
    </row>
    <row r="57" spans="1:39" ht="22.5" customHeight="1" thickBot="1">
      <c r="B57" s="8" t="s">
        <v>34</v>
      </c>
      <c r="C57" s="9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1"/>
      <c r="R57" s="100" t="s">
        <v>47</v>
      </c>
      <c r="S57" s="100"/>
      <c r="T57" s="100"/>
      <c r="U57" s="100"/>
      <c r="V57" s="100"/>
      <c r="W57" s="100"/>
      <c r="X57" s="234" t="str">
        <f>IF($X$26="","",$X$26)</f>
        <v/>
      </c>
      <c r="Y57" s="234"/>
      <c r="Z57" s="234"/>
      <c r="AA57" s="234"/>
      <c r="AB57" s="234"/>
      <c r="AC57" s="124"/>
      <c r="AD57" s="125"/>
      <c r="AE57" s="125"/>
      <c r="AF57" s="125"/>
      <c r="AG57" s="126"/>
      <c r="AH57" s="207" t="str">
        <f>IF($AH$26="","",$AH$26)</f>
        <v/>
      </c>
      <c r="AI57" s="208"/>
      <c r="AJ57" s="208"/>
      <c r="AK57" s="208"/>
      <c r="AL57" s="209"/>
      <c r="AM57" s="146"/>
    </row>
    <row r="58" spans="1:39" ht="11.25" customHeight="1">
      <c r="B58" s="12" t="s">
        <v>35</v>
      </c>
      <c r="C58" s="13" t="s">
        <v>93</v>
      </c>
      <c r="R58" s="118" t="s">
        <v>48</v>
      </c>
      <c r="S58" s="118"/>
      <c r="T58" s="118"/>
      <c r="U58" s="118"/>
      <c r="V58" s="118"/>
      <c r="W58" s="118"/>
      <c r="X58" s="212">
        <f>IF($X$27="","",$X$27)</f>
        <v>0</v>
      </c>
      <c r="Y58" s="212"/>
      <c r="Z58" s="212"/>
      <c r="AA58" s="212"/>
      <c r="AB58" s="212"/>
      <c r="AC58" s="215"/>
      <c r="AD58" s="216"/>
      <c r="AE58" s="216"/>
      <c r="AF58" s="216"/>
      <c r="AG58" s="217"/>
      <c r="AH58" s="224" t="str">
        <f>IF($AH$27="","",$AH$27)</f>
        <v/>
      </c>
      <c r="AI58" s="225"/>
      <c r="AJ58" s="225"/>
      <c r="AK58" s="225"/>
      <c r="AL58" s="226"/>
      <c r="AM58" s="146"/>
    </row>
    <row r="59" spans="1:39" ht="11.25" customHeight="1">
      <c r="B59" s="12" t="s">
        <v>41</v>
      </c>
      <c r="C59" s="13" t="s">
        <v>37</v>
      </c>
      <c r="R59" s="119"/>
      <c r="S59" s="119"/>
      <c r="T59" s="119"/>
      <c r="U59" s="119"/>
      <c r="V59" s="119"/>
      <c r="W59" s="119"/>
      <c r="X59" s="213"/>
      <c r="Y59" s="213"/>
      <c r="Z59" s="213"/>
      <c r="AA59" s="213"/>
      <c r="AB59" s="213"/>
      <c r="AC59" s="218"/>
      <c r="AD59" s="219"/>
      <c r="AE59" s="219"/>
      <c r="AF59" s="219"/>
      <c r="AG59" s="220"/>
      <c r="AH59" s="227"/>
      <c r="AI59" s="228"/>
      <c r="AJ59" s="228"/>
      <c r="AK59" s="228"/>
      <c r="AL59" s="229"/>
      <c r="AM59" s="146"/>
    </row>
    <row r="60" spans="1:39" ht="11.25" customHeight="1" thickBot="1">
      <c r="B60" s="12" t="s">
        <v>42</v>
      </c>
      <c r="C60" s="13" t="s">
        <v>38</v>
      </c>
      <c r="R60" s="120"/>
      <c r="S60" s="120"/>
      <c r="T60" s="120"/>
      <c r="U60" s="120"/>
      <c r="V60" s="120"/>
      <c r="W60" s="120"/>
      <c r="X60" s="214"/>
      <c r="Y60" s="214"/>
      <c r="Z60" s="214"/>
      <c r="AA60" s="214"/>
      <c r="AB60" s="214"/>
      <c r="AC60" s="221"/>
      <c r="AD60" s="222"/>
      <c r="AE60" s="222"/>
      <c r="AF60" s="222"/>
      <c r="AG60" s="223"/>
      <c r="AH60" s="230"/>
      <c r="AI60" s="231"/>
      <c r="AJ60" s="231"/>
      <c r="AK60" s="231"/>
      <c r="AL60" s="232"/>
      <c r="AM60" s="146"/>
    </row>
    <row r="61" spans="1:39" ht="11.25" customHeight="1">
      <c r="B61" s="12" t="s">
        <v>43</v>
      </c>
      <c r="C61" s="13" t="s">
        <v>94</v>
      </c>
      <c r="AM61" s="146"/>
    </row>
    <row r="62" spans="1:39" ht="11.25" customHeight="1">
      <c r="B62" s="14"/>
      <c r="C62" s="13" t="s">
        <v>40</v>
      </c>
      <c r="T62" s="15" t="s">
        <v>98</v>
      </c>
      <c r="AJ62" s="16"/>
      <c r="AK62" s="16" t="s">
        <v>50</v>
      </c>
      <c r="AM62" s="146"/>
    </row>
    <row r="63" spans="1:39" ht="22.5" customHeight="1">
      <c r="T63" s="1" t="s">
        <v>0</v>
      </c>
      <c r="AF63" t="s">
        <v>10</v>
      </c>
      <c r="AI63" s="145" t="str">
        <f>IF($AI$1="","",$AI$1)</f>
        <v>*</v>
      </c>
      <c r="AJ63" s="145"/>
      <c r="AK63" s="145"/>
      <c r="AL63" s="145"/>
      <c r="AM63" s="146" t="s">
        <v>60</v>
      </c>
    </row>
    <row r="64" spans="1:39" ht="22.5" customHeight="1">
      <c r="A64" s="2"/>
      <c r="AE64" s="3"/>
      <c r="AF64" s="4" t="str">
        <f>AE2</f>
        <v>令和</v>
      </c>
      <c r="AG64" s="4">
        <f>IF($AG$2="","",$AG$2)</f>
        <v>6</v>
      </c>
      <c r="AH64" s="5" t="s">
        <v>4</v>
      </c>
      <c r="AI64" s="4" t="str">
        <f>IF($AI$2="","",$AI$2)</f>
        <v>*</v>
      </c>
      <c r="AJ64" s="5" t="s">
        <v>3</v>
      </c>
      <c r="AK64" s="4" t="str">
        <f>IF($AK$2="","",$AK$2)</f>
        <v>*</v>
      </c>
      <c r="AL64" s="5" t="s">
        <v>2</v>
      </c>
      <c r="AM64" s="146"/>
    </row>
    <row r="65" spans="1:39" ht="22.5" customHeight="1">
      <c r="A65" s="280" t="str">
        <f>IF($A$3="","",$A$3)</f>
        <v>占部建設株式会社</v>
      </c>
      <c r="B65" s="280"/>
      <c r="C65" s="280"/>
      <c r="D65" s="280"/>
      <c r="E65" s="280"/>
      <c r="F65" s="280"/>
      <c r="G65" s="280"/>
      <c r="H65" s="280"/>
      <c r="I65" s="280"/>
      <c r="J65" s="280"/>
      <c r="K65" s="280"/>
      <c r="L65" s="2" t="s">
        <v>108</v>
      </c>
      <c r="AA65" s="72" t="s">
        <v>6</v>
      </c>
      <c r="AB65" s="72"/>
      <c r="AC65" s="147" t="str">
        <f>IF($AC$3="","",$AC$3)</f>
        <v>*</v>
      </c>
      <c r="AD65" s="147"/>
      <c r="AE65" s="147"/>
      <c r="AF65" s="147"/>
      <c r="AG65" t="str">
        <f t="shared" ref="AG65:AL65" si="3">IF(AG34="","",AG34)</f>
        <v/>
      </c>
      <c r="AH65" t="str">
        <f t="shared" si="3"/>
        <v/>
      </c>
      <c r="AI65" t="str">
        <f t="shared" si="3"/>
        <v/>
      </c>
      <c r="AJ65" t="str">
        <f t="shared" si="3"/>
        <v/>
      </c>
      <c r="AK65" t="str">
        <f t="shared" si="3"/>
        <v/>
      </c>
      <c r="AL65" t="str">
        <f t="shared" si="3"/>
        <v/>
      </c>
      <c r="AM65" s="146"/>
    </row>
    <row r="66" spans="1:39" ht="22.5" customHeight="1">
      <c r="J66" t="s">
        <v>106</v>
      </c>
      <c r="AA66" s="72" t="s">
        <v>51</v>
      </c>
      <c r="AB66" s="72"/>
      <c r="AC66" s="147" t="str">
        <f>IF($AC$4="","",$AC$4)</f>
        <v>*</v>
      </c>
      <c r="AD66" s="147"/>
      <c r="AE66" s="147"/>
      <c r="AF66" s="147"/>
      <c r="AG66" s="147"/>
      <c r="AH66" s="147"/>
      <c r="AI66" s="147"/>
      <c r="AJ66" s="147"/>
      <c r="AK66" s="147"/>
      <c r="AL66" s="147"/>
      <c r="AM66" s="146"/>
    </row>
    <row r="67" spans="1:39" ht="22.5" customHeight="1">
      <c r="AA67" s="72" t="s">
        <v>7</v>
      </c>
      <c r="AB67" s="72"/>
      <c r="AC67" s="148" t="str">
        <f>IF($AC$5="","",$AC$5)</f>
        <v>*</v>
      </c>
      <c r="AD67" s="148"/>
      <c r="AE67" s="148"/>
      <c r="AF67" s="148"/>
      <c r="AG67" s="148"/>
      <c r="AH67" s="148"/>
      <c r="AI67" s="148"/>
      <c r="AJ67" s="148"/>
      <c r="AK67" s="148"/>
      <c r="AM67" s="146"/>
    </row>
    <row r="68" spans="1:39" ht="22.5" customHeight="1">
      <c r="I68" s="48" t="s">
        <v>105</v>
      </c>
      <c r="J68" s="277" t="str">
        <f>IF($J$6="","",$J$6)</f>
        <v/>
      </c>
      <c r="K68" s="277"/>
      <c r="L68" s="277"/>
      <c r="M68" s="277"/>
      <c r="N68" s="277"/>
      <c r="AC68" s="148"/>
      <c r="AD68" s="148"/>
      <c r="AE68" s="148"/>
      <c r="AF68" s="148"/>
      <c r="AG68" s="148"/>
      <c r="AH68" s="148"/>
      <c r="AI68" s="148"/>
      <c r="AJ68" s="148"/>
      <c r="AK68" s="148"/>
      <c r="AL68" t="s">
        <v>8</v>
      </c>
      <c r="AM68" s="146"/>
    </row>
    <row r="69" spans="1:39" ht="22.5" customHeight="1">
      <c r="I69" s="6" t="s">
        <v>18</v>
      </c>
      <c r="J69" s="142" t="str">
        <f>IF($J$7="","",$J$7)</f>
        <v>*</v>
      </c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AA69" s="63" t="s">
        <v>9</v>
      </c>
      <c r="AB69" s="63"/>
      <c r="AC69" s="143" t="str">
        <f>IF($AC$7="","",$AC$7)</f>
        <v>*</v>
      </c>
      <c r="AD69" s="143"/>
      <c r="AE69" s="143"/>
      <c r="AF69" s="143"/>
      <c r="AG69" s="143"/>
      <c r="AM69" s="146"/>
    </row>
    <row r="70" spans="1:39" ht="22.5" customHeight="1">
      <c r="K70" t="s">
        <v>19</v>
      </c>
      <c r="P70" t="s">
        <v>20</v>
      </c>
      <c r="R70" s="21">
        <f>IF($R$8="","",$R$8)</f>
        <v>100</v>
      </c>
      <c r="S70" t="s">
        <v>21</v>
      </c>
      <c r="T70" t="s">
        <v>22</v>
      </c>
      <c r="V70" s="21">
        <f>IF($V$8="","",$V$8)</f>
        <v>0</v>
      </c>
      <c r="W70" t="s">
        <v>21</v>
      </c>
      <c r="AA70" s="65" t="s">
        <v>11</v>
      </c>
      <c r="AB70" s="66"/>
      <c r="AC70" s="66"/>
      <c r="AD70" s="67"/>
      <c r="AE70" s="144" t="str">
        <f>IF($AE$8="","",$AE$8)</f>
        <v>*</v>
      </c>
      <c r="AF70" s="144"/>
      <c r="AG70" s="144"/>
      <c r="AH70" s="22" t="s">
        <v>14</v>
      </c>
      <c r="AI70" s="144" t="str">
        <f>IF($AI$8="","",$AI$8)</f>
        <v>*</v>
      </c>
      <c r="AJ70" s="144"/>
      <c r="AK70" s="144"/>
      <c r="AL70" s="23" t="s">
        <v>15</v>
      </c>
      <c r="AM70" s="146"/>
    </row>
    <row r="71" spans="1:39" ht="22.5" customHeight="1">
      <c r="AA71" s="248" t="s">
        <v>104</v>
      </c>
      <c r="AB71" s="249"/>
      <c r="AC71" s="96" t="str">
        <f>IF($AC$9="","",$AC$9)</f>
        <v>*</v>
      </c>
      <c r="AD71" s="96"/>
      <c r="AE71" s="4" t="s">
        <v>16</v>
      </c>
      <c r="AF71" s="149" t="str">
        <f>IF($AF$9="","",$AF$9)</f>
        <v>*</v>
      </c>
      <c r="AG71" s="149"/>
      <c r="AH71" s="149"/>
      <c r="AI71" s="149"/>
      <c r="AJ71" s="149"/>
      <c r="AK71" s="149"/>
      <c r="AL71" s="150"/>
      <c r="AM71" s="146"/>
    </row>
    <row r="72" spans="1:39" ht="11.25" customHeight="1">
      <c r="AA72" s="81" t="s">
        <v>46</v>
      </c>
      <c r="AB72" s="82"/>
      <c r="AC72" s="82"/>
      <c r="AD72" s="83"/>
      <c r="AE72" s="151" t="str">
        <f>IF($AE$10="","",$AE$10)</f>
        <v>*</v>
      </c>
      <c r="AF72" s="152"/>
      <c r="AG72" s="152"/>
      <c r="AH72" s="152"/>
      <c r="AI72" s="152"/>
      <c r="AJ72" s="152"/>
      <c r="AK72" s="152"/>
      <c r="AL72" s="153"/>
      <c r="AM72" s="146"/>
    </row>
    <row r="73" spans="1:39" ht="22.5" customHeight="1">
      <c r="AA73" s="87" t="s">
        <v>13</v>
      </c>
      <c r="AB73" s="88"/>
      <c r="AC73" s="88"/>
      <c r="AD73" s="89"/>
      <c r="AE73" s="143" t="str">
        <f>IF($AE$11="","",$AE$11)</f>
        <v>*</v>
      </c>
      <c r="AF73" s="143"/>
      <c r="AG73" s="143"/>
      <c r="AH73" s="143"/>
      <c r="AI73" s="143"/>
      <c r="AJ73" s="143"/>
      <c r="AK73" s="143"/>
      <c r="AL73" s="154"/>
      <c r="AM73" s="146"/>
    </row>
    <row r="74" spans="1:39" ht="15" customHeight="1" thickBot="1">
      <c r="AA74" s="87" t="s">
        <v>97</v>
      </c>
      <c r="AB74" s="88"/>
      <c r="AC74" s="88"/>
      <c r="AD74" s="89"/>
      <c r="AE74" s="278" t="str">
        <f>IF($AE$12="","",$AE$12)</f>
        <v>*</v>
      </c>
      <c r="AF74" s="278"/>
      <c r="AG74" s="278"/>
      <c r="AH74" s="278"/>
      <c r="AI74" s="278"/>
      <c r="AJ74" s="278"/>
      <c r="AK74" s="278"/>
      <c r="AL74" s="279"/>
      <c r="AM74" s="146"/>
    </row>
    <row r="75" spans="1:39" ht="22.5" customHeight="1" thickBot="1">
      <c r="B75" s="95" t="s">
        <v>23</v>
      </c>
      <c r="C75" s="96"/>
      <c r="D75" s="96"/>
      <c r="E75" s="96"/>
      <c r="F75" s="96"/>
      <c r="G75" s="96"/>
      <c r="H75" s="96"/>
      <c r="I75" s="96"/>
      <c r="J75" s="95" t="s">
        <v>24</v>
      </c>
      <c r="K75" s="96"/>
      <c r="L75" s="96"/>
      <c r="M75" s="96"/>
      <c r="N75" s="97"/>
      <c r="O75" s="236" t="s">
        <v>25</v>
      </c>
      <c r="P75" s="98"/>
      <c r="Q75" s="98"/>
      <c r="R75" s="100" t="s">
        <v>26</v>
      </c>
      <c r="S75" s="100"/>
      <c r="T75" s="100"/>
      <c r="U75" s="100" t="s">
        <v>27</v>
      </c>
      <c r="V75" s="100"/>
      <c r="W75" s="100"/>
      <c r="X75" s="96" t="s">
        <v>28</v>
      </c>
      <c r="Y75" s="96"/>
      <c r="Z75" s="96"/>
      <c r="AA75" s="96"/>
      <c r="AB75" s="96"/>
      <c r="AC75" s="237" t="s">
        <v>29</v>
      </c>
      <c r="AD75" s="238"/>
      <c r="AE75" s="238"/>
      <c r="AF75" s="238"/>
      <c r="AG75" s="239"/>
      <c r="AH75" s="96" t="s">
        <v>30</v>
      </c>
      <c r="AI75" s="96"/>
      <c r="AJ75" s="96"/>
      <c r="AK75" s="96"/>
      <c r="AL75" s="97"/>
      <c r="AM75" s="146"/>
    </row>
    <row r="76" spans="1:39" ht="22.5" customHeight="1">
      <c r="B76" s="7">
        <v>1</v>
      </c>
      <c r="C76" s="205" t="str">
        <f>IF($C$14="","",$C$14)</f>
        <v/>
      </c>
      <c r="D76" s="206"/>
      <c r="E76" s="206"/>
      <c r="F76" s="206"/>
      <c r="G76" s="206"/>
      <c r="H76" s="206"/>
      <c r="I76" s="206"/>
      <c r="J76" s="114" t="str">
        <f>IF($J$14="","",$J$14)</f>
        <v/>
      </c>
      <c r="K76" s="113"/>
      <c r="L76" s="113"/>
      <c r="M76" s="113"/>
      <c r="N76" s="115"/>
      <c r="O76" s="210" t="str">
        <f>IF($O$14="","",$O$14)</f>
        <v/>
      </c>
      <c r="P76" s="210"/>
      <c r="Q76" s="44" t="str">
        <f>IF($Q$14="","",$Q$14)</f>
        <v/>
      </c>
      <c r="R76" s="211" t="str">
        <f>IF($R$14="","",$R$14)</f>
        <v/>
      </c>
      <c r="S76" s="211"/>
      <c r="T76" s="211"/>
      <c r="U76" s="112" t="s">
        <v>31</v>
      </c>
      <c r="V76" s="112"/>
      <c r="W76" s="112"/>
      <c r="X76" s="113" t="str">
        <f>IF($X$14="","",$X$14)</f>
        <v/>
      </c>
      <c r="Y76" s="113"/>
      <c r="Z76" s="113"/>
      <c r="AA76" s="113"/>
      <c r="AB76" s="113"/>
      <c r="AC76" s="240"/>
      <c r="AD76" s="241"/>
      <c r="AE76" s="241"/>
      <c r="AF76" s="241"/>
      <c r="AG76" s="242"/>
      <c r="AH76" s="207" t="str">
        <f>IF($AH$14="","",$AH$14)</f>
        <v/>
      </c>
      <c r="AI76" s="208"/>
      <c r="AJ76" s="208"/>
      <c r="AK76" s="208"/>
      <c r="AL76" s="209"/>
      <c r="AM76" s="146"/>
    </row>
    <row r="77" spans="1:39" ht="22.5" customHeight="1">
      <c r="B77" s="7">
        <v>2</v>
      </c>
      <c r="C77" s="205" t="str">
        <f>IF($C$15="","",$C$15)</f>
        <v/>
      </c>
      <c r="D77" s="206"/>
      <c r="E77" s="206"/>
      <c r="F77" s="206"/>
      <c r="G77" s="206"/>
      <c r="H77" s="206"/>
      <c r="I77" s="206"/>
      <c r="J77" s="114" t="str">
        <f>IF($J$15="","",$J$15)</f>
        <v/>
      </c>
      <c r="K77" s="113"/>
      <c r="L77" s="113"/>
      <c r="M77" s="113"/>
      <c r="N77" s="115"/>
      <c r="O77" s="210" t="str">
        <f>IF($O$15="","",$O$15)</f>
        <v/>
      </c>
      <c r="P77" s="210"/>
      <c r="Q77" s="44" t="str">
        <f>IF($Q$15="","",$Q$15)</f>
        <v/>
      </c>
      <c r="R77" s="211" t="str">
        <f>IF($R$15="","",$R$15)</f>
        <v/>
      </c>
      <c r="S77" s="211"/>
      <c r="T77" s="211"/>
      <c r="U77" s="112" t="s">
        <v>31</v>
      </c>
      <c r="V77" s="112"/>
      <c r="W77" s="112"/>
      <c r="X77" s="113" t="str">
        <f>IF($X$15="","",$X$15)</f>
        <v/>
      </c>
      <c r="Y77" s="113"/>
      <c r="Z77" s="113"/>
      <c r="AA77" s="113"/>
      <c r="AB77" s="113"/>
      <c r="AC77" s="91"/>
      <c r="AD77" s="92"/>
      <c r="AE77" s="92"/>
      <c r="AF77" s="92"/>
      <c r="AG77" s="93"/>
      <c r="AH77" s="207" t="str">
        <f>IF($AH$15="","",$AH$15)</f>
        <v/>
      </c>
      <c r="AI77" s="208"/>
      <c r="AJ77" s="208"/>
      <c r="AK77" s="208"/>
      <c r="AL77" s="209"/>
      <c r="AM77" s="146"/>
    </row>
    <row r="78" spans="1:39" ht="22.5" customHeight="1">
      <c r="B78" s="7">
        <v>3</v>
      </c>
      <c r="C78" s="205" t="str">
        <f>IF($C$16="","",$C$16)</f>
        <v/>
      </c>
      <c r="D78" s="206"/>
      <c r="E78" s="206"/>
      <c r="F78" s="206"/>
      <c r="G78" s="206"/>
      <c r="H78" s="206"/>
      <c r="I78" s="206"/>
      <c r="J78" s="114" t="str">
        <f>IF($J$16="","",$J$16)</f>
        <v/>
      </c>
      <c r="K78" s="113"/>
      <c r="L78" s="113"/>
      <c r="M78" s="113"/>
      <c r="N78" s="115"/>
      <c r="O78" s="210" t="str">
        <f>IF($O$16="","",$O$16)</f>
        <v/>
      </c>
      <c r="P78" s="210"/>
      <c r="Q78" s="44" t="str">
        <f>IF($Q$16="","",$Q$16)</f>
        <v/>
      </c>
      <c r="R78" s="211" t="str">
        <f>IF($R$16="","",$R$16)</f>
        <v/>
      </c>
      <c r="S78" s="211"/>
      <c r="T78" s="211"/>
      <c r="U78" s="112" t="s">
        <v>31</v>
      </c>
      <c r="V78" s="112"/>
      <c r="W78" s="112"/>
      <c r="X78" s="113" t="str">
        <f>IF($X$16="","",$X$16)</f>
        <v/>
      </c>
      <c r="Y78" s="113"/>
      <c r="Z78" s="113"/>
      <c r="AA78" s="113"/>
      <c r="AB78" s="113"/>
      <c r="AC78" s="91"/>
      <c r="AD78" s="92"/>
      <c r="AE78" s="92"/>
      <c r="AF78" s="92"/>
      <c r="AG78" s="93"/>
      <c r="AH78" s="207" t="str">
        <f>IF($AH$16="","",$AH$16)</f>
        <v/>
      </c>
      <c r="AI78" s="208"/>
      <c r="AJ78" s="208"/>
      <c r="AK78" s="208"/>
      <c r="AL78" s="209"/>
      <c r="AM78" s="146"/>
    </row>
    <row r="79" spans="1:39" ht="22.5" customHeight="1">
      <c r="B79" s="7">
        <v>4</v>
      </c>
      <c r="C79" s="205" t="str">
        <f>IF($C$17="","",$C$17)</f>
        <v/>
      </c>
      <c r="D79" s="206"/>
      <c r="E79" s="206"/>
      <c r="F79" s="206"/>
      <c r="G79" s="206"/>
      <c r="H79" s="206"/>
      <c r="I79" s="206"/>
      <c r="J79" s="114" t="str">
        <f>IF($J$17="","",$J$17)</f>
        <v/>
      </c>
      <c r="K79" s="113"/>
      <c r="L79" s="113"/>
      <c r="M79" s="113"/>
      <c r="N79" s="115"/>
      <c r="O79" s="210" t="str">
        <f>IF($O$17="","",$O$17)</f>
        <v/>
      </c>
      <c r="P79" s="210"/>
      <c r="Q79" s="44" t="str">
        <f>IF($Q$17="","",$Q$17)</f>
        <v/>
      </c>
      <c r="R79" s="211" t="str">
        <f>IF($R$17="","",$R$17)</f>
        <v/>
      </c>
      <c r="S79" s="211"/>
      <c r="T79" s="211"/>
      <c r="U79" s="112" t="s">
        <v>31</v>
      </c>
      <c r="V79" s="112"/>
      <c r="W79" s="112"/>
      <c r="X79" s="113" t="str">
        <f>IF($X$17="","",$X$17)</f>
        <v/>
      </c>
      <c r="Y79" s="113"/>
      <c r="Z79" s="113"/>
      <c r="AA79" s="113"/>
      <c r="AB79" s="113"/>
      <c r="AC79" s="91"/>
      <c r="AD79" s="92"/>
      <c r="AE79" s="92"/>
      <c r="AF79" s="92"/>
      <c r="AG79" s="93"/>
      <c r="AH79" s="207" t="str">
        <f>IF($AH$17="","",$AH$17)</f>
        <v/>
      </c>
      <c r="AI79" s="208"/>
      <c r="AJ79" s="208"/>
      <c r="AK79" s="208"/>
      <c r="AL79" s="209"/>
      <c r="AM79" s="146"/>
    </row>
    <row r="80" spans="1:39" ht="22.5" customHeight="1">
      <c r="B80" s="7">
        <v>5</v>
      </c>
      <c r="C80" s="205" t="str">
        <f>IF($C$18="","",$C$18)</f>
        <v/>
      </c>
      <c r="D80" s="206"/>
      <c r="E80" s="206"/>
      <c r="F80" s="206"/>
      <c r="G80" s="206"/>
      <c r="H80" s="206"/>
      <c r="I80" s="206"/>
      <c r="J80" s="114" t="str">
        <f>IF($J$18="","",$J$18)</f>
        <v/>
      </c>
      <c r="K80" s="113"/>
      <c r="L80" s="113"/>
      <c r="M80" s="113"/>
      <c r="N80" s="115"/>
      <c r="O80" s="210" t="str">
        <f>IF($O$18="","",$O$18)</f>
        <v/>
      </c>
      <c r="P80" s="210"/>
      <c r="Q80" s="44" t="str">
        <f>IF($Q$18="","",$Q$18)</f>
        <v/>
      </c>
      <c r="R80" s="211" t="str">
        <f>IF($R$18="","",$R$18)</f>
        <v/>
      </c>
      <c r="S80" s="211"/>
      <c r="T80" s="211"/>
      <c r="U80" s="112" t="s">
        <v>31</v>
      </c>
      <c r="V80" s="112"/>
      <c r="W80" s="112"/>
      <c r="X80" s="113" t="str">
        <f>IF($X$18="","",$X$18)</f>
        <v/>
      </c>
      <c r="Y80" s="113"/>
      <c r="Z80" s="113"/>
      <c r="AA80" s="113"/>
      <c r="AB80" s="113"/>
      <c r="AC80" s="91"/>
      <c r="AD80" s="92"/>
      <c r="AE80" s="92"/>
      <c r="AF80" s="92"/>
      <c r="AG80" s="93"/>
      <c r="AH80" s="207" t="str">
        <f>IF($AH$18="","",$AH$18)</f>
        <v/>
      </c>
      <c r="AI80" s="208"/>
      <c r="AJ80" s="208"/>
      <c r="AK80" s="208"/>
      <c r="AL80" s="209"/>
      <c r="AM80" s="146"/>
    </row>
    <row r="81" spans="1:39" ht="22.5" customHeight="1">
      <c r="B81" s="7">
        <v>6</v>
      </c>
      <c r="C81" s="205" t="str">
        <f>IF($C$19="","",$C$19)</f>
        <v/>
      </c>
      <c r="D81" s="206"/>
      <c r="E81" s="206"/>
      <c r="F81" s="206"/>
      <c r="G81" s="206"/>
      <c r="H81" s="206"/>
      <c r="I81" s="206"/>
      <c r="J81" s="114" t="str">
        <f>IF($J$19="","",$J$19)</f>
        <v/>
      </c>
      <c r="K81" s="113"/>
      <c r="L81" s="113"/>
      <c r="M81" s="113"/>
      <c r="N81" s="115"/>
      <c r="O81" s="210" t="str">
        <f>IF($O$19="","",$O$19)</f>
        <v/>
      </c>
      <c r="P81" s="210"/>
      <c r="Q81" s="44" t="str">
        <f>IF($Q$19="","",$Q$19)</f>
        <v/>
      </c>
      <c r="R81" s="211" t="str">
        <f>IF($R$19="","",$R$19)</f>
        <v/>
      </c>
      <c r="S81" s="211"/>
      <c r="T81" s="211"/>
      <c r="U81" s="112" t="s">
        <v>31</v>
      </c>
      <c r="V81" s="112"/>
      <c r="W81" s="112"/>
      <c r="X81" s="113" t="str">
        <f>IF($X$19="","",$X$19)</f>
        <v/>
      </c>
      <c r="Y81" s="113"/>
      <c r="Z81" s="113"/>
      <c r="AA81" s="113"/>
      <c r="AB81" s="113"/>
      <c r="AC81" s="91"/>
      <c r="AD81" s="92"/>
      <c r="AE81" s="92"/>
      <c r="AF81" s="92"/>
      <c r="AG81" s="93"/>
      <c r="AH81" s="207" t="str">
        <f>IF($AH$19="","",$AH$19)</f>
        <v/>
      </c>
      <c r="AI81" s="208"/>
      <c r="AJ81" s="208"/>
      <c r="AK81" s="208"/>
      <c r="AL81" s="209"/>
      <c r="AM81" s="146"/>
    </row>
    <row r="82" spans="1:39" ht="22.5" customHeight="1">
      <c r="B82" s="7">
        <v>7</v>
      </c>
      <c r="C82" s="205" t="str">
        <f>IF($C$20="","",$C$20)</f>
        <v/>
      </c>
      <c r="D82" s="206"/>
      <c r="E82" s="206"/>
      <c r="F82" s="206"/>
      <c r="G82" s="206"/>
      <c r="H82" s="206"/>
      <c r="I82" s="206"/>
      <c r="J82" s="114" t="str">
        <f>IF($J$20="","",$J$20)</f>
        <v/>
      </c>
      <c r="K82" s="113"/>
      <c r="L82" s="113"/>
      <c r="M82" s="113"/>
      <c r="N82" s="115"/>
      <c r="O82" s="210" t="str">
        <f>IF($O$20="","",$O$20)</f>
        <v/>
      </c>
      <c r="P82" s="210"/>
      <c r="Q82" s="44" t="str">
        <f>IF($Q$20="","",$Q$20)</f>
        <v/>
      </c>
      <c r="R82" s="211" t="str">
        <f>IF($R$20="","",$R$20)</f>
        <v/>
      </c>
      <c r="S82" s="211"/>
      <c r="T82" s="211"/>
      <c r="U82" s="112" t="s">
        <v>31</v>
      </c>
      <c r="V82" s="112"/>
      <c r="W82" s="112"/>
      <c r="X82" s="113" t="str">
        <f>IF($X$20="","",$X$20)</f>
        <v/>
      </c>
      <c r="Y82" s="113"/>
      <c r="Z82" s="113"/>
      <c r="AA82" s="113"/>
      <c r="AB82" s="113"/>
      <c r="AC82" s="91"/>
      <c r="AD82" s="92"/>
      <c r="AE82" s="92"/>
      <c r="AF82" s="92"/>
      <c r="AG82" s="93"/>
      <c r="AH82" s="207" t="str">
        <f>IF($AH$20="","",$AH$20)</f>
        <v/>
      </c>
      <c r="AI82" s="208"/>
      <c r="AJ82" s="208"/>
      <c r="AK82" s="208"/>
      <c r="AL82" s="209"/>
      <c r="AM82" s="146"/>
    </row>
    <row r="83" spans="1:39" ht="22.5" customHeight="1">
      <c r="B83" s="7">
        <v>8</v>
      </c>
      <c r="C83" s="205" t="str">
        <f>IF($C$21="","",$C$21)</f>
        <v/>
      </c>
      <c r="D83" s="206"/>
      <c r="E83" s="206"/>
      <c r="F83" s="206"/>
      <c r="G83" s="206"/>
      <c r="H83" s="206"/>
      <c r="I83" s="206"/>
      <c r="J83" s="114" t="str">
        <f>IF($J$21="","",$J$21)</f>
        <v/>
      </c>
      <c r="K83" s="113"/>
      <c r="L83" s="113"/>
      <c r="M83" s="113"/>
      <c r="N83" s="115"/>
      <c r="O83" s="210" t="str">
        <f>IF($O$21="","",$O$21)</f>
        <v/>
      </c>
      <c r="P83" s="210"/>
      <c r="Q83" s="44" t="str">
        <f>IF($Q$21="","",$Q$21)</f>
        <v/>
      </c>
      <c r="R83" s="211" t="str">
        <f>IF($R$21="","",$R$21)</f>
        <v/>
      </c>
      <c r="S83" s="211"/>
      <c r="T83" s="211"/>
      <c r="U83" s="112" t="s">
        <v>31</v>
      </c>
      <c r="V83" s="112"/>
      <c r="W83" s="112"/>
      <c r="X83" s="113" t="str">
        <f>IF($X$21="","",$X$21)</f>
        <v/>
      </c>
      <c r="Y83" s="113"/>
      <c r="Z83" s="113"/>
      <c r="AA83" s="113"/>
      <c r="AB83" s="113"/>
      <c r="AC83" s="91"/>
      <c r="AD83" s="92"/>
      <c r="AE83" s="92"/>
      <c r="AF83" s="92"/>
      <c r="AG83" s="93"/>
      <c r="AH83" s="207" t="str">
        <f>IF($AH$21="","",$AH$21)</f>
        <v/>
      </c>
      <c r="AI83" s="208"/>
      <c r="AJ83" s="208"/>
      <c r="AK83" s="208"/>
      <c r="AL83" s="209"/>
      <c r="AM83" s="146"/>
    </row>
    <row r="84" spans="1:39" ht="22.5" customHeight="1">
      <c r="B84" s="7">
        <v>9</v>
      </c>
      <c r="C84" s="205" t="str">
        <f>IF($C$22="","",$C$22)</f>
        <v/>
      </c>
      <c r="D84" s="206"/>
      <c r="E84" s="206"/>
      <c r="F84" s="206"/>
      <c r="G84" s="206"/>
      <c r="H84" s="206"/>
      <c r="I84" s="206"/>
      <c r="J84" s="114" t="str">
        <f>IF($J$22="","",$J$22)</f>
        <v/>
      </c>
      <c r="K84" s="113"/>
      <c r="L84" s="113"/>
      <c r="M84" s="113"/>
      <c r="N84" s="115"/>
      <c r="O84" s="210" t="str">
        <f>IF($O$22="","",$O$22)</f>
        <v/>
      </c>
      <c r="P84" s="210"/>
      <c r="Q84" s="44" t="str">
        <f>IF($Q$22="","",$Q$22)</f>
        <v/>
      </c>
      <c r="R84" s="211" t="str">
        <f>IF($R$22="","",$R$22)</f>
        <v/>
      </c>
      <c r="S84" s="211"/>
      <c r="T84" s="211"/>
      <c r="U84" s="112" t="s">
        <v>31</v>
      </c>
      <c r="V84" s="112"/>
      <c r="W84" s="112"/>
      <c r="X84" s="113" t="str">
        <f>IF($X$22="","",$X$22)</f>
        <v/>
      </c>
      <c r="Y84" s="113"/>
      <c r="Z84" s="113"/>
      <c r="AA84" s="113"/>
      <c r="AB84" s="113"/>
      <c r="AC84" s="91"/>
      <c r="AD84" s="92"/>
      <c r="AE84" s="92"/>
      <c r="AF84" s="92"/>
      <c r="AG84" s="93"/>
      <c r="AH84" s="207" t="str">
        <f>IF($AH$22="","",$AH$22)</f>
        <v/>
      </c>
      <c r="AI84" s="208"/>
      <c r="AJ84" s="208"/>
      <c r="AK84" s="208"/>
      <c r="AL84" s="209"/>
      <c r="AM84" s="146"/>
    </row>
    <row r="85" spans="1:39" ht="22.5" customHeight="1">
      <c r="B85" s="95" t="s">
        <v>85</v>
      </c>
      <c r="C85" s="200"/>
      <c r="D85" s="200"/>
      <c r="E85" s="200"/>
      <c r="F85" s="200"/>
      <c r="G85" s="200"/>
      <c r="H85" s="200"/>
      <c r="I85" s="201"/>
      <c r="J85" s="114">
        <f>IF($J$23="","",$J$23)</f>
        <v>0</v>
      </c>
      <c r="K85" s="113"/>
      <c r="L85" s="113"/>
      <c r="M85" s="113"/>
      <c r="N85" s="115"/>
      <c r="O85" s="235"/>
      <c r="P85" s="210"/>
      <c r="Q85" s="45"/>
      <c r="R85" s="196" t="s">
        <v>87</v>
      </c>
      <c r="S85" s="197"/>
      <c r="T85" s="197"/>
      <c r="U85" s="198"/>
      <c r="V85" s="198"/>
      <c r="W85" s="199"/>
      <c r="X85" s="113">
        <f>IF($X$23="","",$X$23)</f>
        <v>0</v>
      </c>
      <c r="Y85" s="113"/>
      <c r="Z85" s="113"/>
      <c r="AA85" s="113"/>
      <c r="AB85" s="113"/>
      <c r="AC85" s="91"/>
      <c r="AD85" s="92"/>
      <c r="AE85" s="92"/>
      <c r="AF85" s="92"/>
      <c r="AG85" s="93"/>
      <c r="AH85" s="207" t="str">
        <f>IF($AH$23="","",$AH$23)</f>
        <v/>
      </c>
      <c r="AI85" s="208"/>
      <c r="AJ85" s="208"/>
      <c r="AK85" s="208"/>
      <c r="AL85" s="209"/>
      <c r="AM85" s="146"/>
    </row>
    <row r="86" spans="1:39" ht="22.5" customHeight="1">
      <c r="B86" s="58" t="s">
        <v>79</v>
      </c>
      <c r="C86" s="59"/>
      <c r="D86" s="59"/>
      <c r="E86" s="59"/>
      <c r="F86" s="59"/>
      <c r="G86" s="37" t="s">
        <v>78</v>
      </c>
      <c r="H86" s="40">
        <f>IF($AN$2="","",$AN$2)</f>
        <v>10</v>
      </c>
      <c r="I86" s="38" t="s">
        <v>77</v>
      </c>
      <c r="J86" s="114">
        <f>IF($J$24="","",$J$24)</f>
        <v>0</v>
      </c>
      <c r="K86" s="113"/>
      <c r="L86" s="113"/>
      <c r="M86" s="113"/>
      <c r="N86" s="115"/>
      <c r="O86" s="61" t="s">
        <v>32</v>
      </c>
      <c r="P86" s="61"/>
      <c r="Q86" s="61"/>
      <c r="R86" s="60" t="s">
        <v>79</v>
      </c>
      <c r="S86" s="61"/>
      <c r="T86" s="61"/>
      <c r="U86" s="37" t="s">
        <v>78</v>
      </c>
      <c r="V86" s="40">
        <f>IF($AN$2="","",$AN$2)</f>
        <v>10</v>
      </c>
      <c r="W86" s="39" t="s">
        <v>77</v>
      </c>
      <c r="X86" s="113">
        <f>IF($X$24="","",$X$24)</f>
        <v>0</v>
      </c>
      <c r="Y86" s="113"/>
      <c r="Z86" s="113"/>
      <c r="AA86" s="113"/>
      <c r="AB86" s="113"/>
      <c r="AC86" s="91"/>
      <c r="AD86" s="92"/>
      <c r="AE86" s="92"/>
      <c r="AF86" s="92"/>
      <c r="AG86" s="93"/>
      <c r="AH86" s="207" t="str">
        <f>IF($AH$24="","",$AH$24)</f>
        <v/>
      </c>
      <c r="AI86" s="208"/>
      <c r="AJ86" s="208"/>
      <c r="AK86" s="208"/>
      <c r="AL86" s="209"/>
      <c r="AM86" s="146"/>
    </row>
    <row r="87" spans="1:39" ht="22.5" customHeight="1">
      <c r="B87" s="60" t="s">
        <v>86</v>
      </c>
      <c r="C87" s="61"/>
      <c r="D87" s="61"/>
      <c r="E87" s="61"/>
      <c r="F87" s="61"/>
      <c r="G87" s="61"/>
      <c r="H87" s="61"/>
      <c r="I87" s="61"/>
      <c r="J87" s="202">
        <f>IF($J$25="","",$J$25)</f>
        <v>0</v>
      </c>
      <c r="K87" s="203"/>
      <c r="L87" s="203"/>
      <c r="M87" s="203"/>
      <c r="N87" s="204"/>
      <c r="O87" s="233" t="str">
        <f>IF($O$25="","",$O$25)</f>
        <v/>
      </c>
      <c r="P87" s="233"/>
      <c r="Q87" s="5" t="s">
        <v>33</v>
      </c>
      <c r="R87" s="100" t="s">
        <v>88</v>
      </c>
      <c r="S87" s="100"/>
      <c r="T87" s="100"/>
      <c r="U87" s="100"/>
      <c r="V87" s="100"/>
      <c r="W87" s="100"/>
      <c r="X87" s="113">
        <f>IF($X$25="","",$X$25)</f>
        <v>0</v>
      </c>
      <c r="Y87" s="113"/>
      <c r="Z87" s="113"/>
      <c r="AA87" s="113"/>
      <c r="AB87" s="113"/>
      <c r="AC87" s="91"/>
      <c r="AD87" s="92"/>
      <c r="AE87" s="92"/>
      <c r="AF87" s="92"/>
      <c r="AG87" s="93"/>
      <c r="AH87" s="207" t="str">
        <f>IF($AH$25="","",$AH$25)</f>
        <v/>
      </c>
      <c r="AI87" s="208"/>
      <c r="AJ87" s="208"/>
      <c r="AK87" s="208"/>
      <c r="AL87" s="209"/>
      <c r="AM87" s="146"/>
    </row>
    <row r="88" spans="1:39" ht="22.5" customHeight="1" thickBot="1">
      <c r="A88" s="189"/>
      <c r="B88" s="189"/>
      <c r="C88" s="189"/>
      <c r="D88" s="189"/>
      <c r="E88" s="189"/>
      <c r="F88" s="189"/>
      <c r="G88" s="189"/>
      <c r="H88" s="190"/>
      <c r="I88" s="191"/>
      <c r="J88" s="192"/>
      <c r="K88" s="192"/>
      <c r="L88" s="192"/>
      <c r="M88" s="192"/>
      <c r="N88" s="192"/>
      <c r="O88" s="192"/>
      <c r="P88" s="192"/>
      <c r="Q88" s="11"/>
      <c r="R88" s="100" t="s">
        <v>47</v>
      </c>
      <c r="S88" s="100"/>
      <c r="T88" s="100"/>
      <c r="U88" s="100"/>
      <c r="V88" s="100"/>
      <c r="W88" s="100"/>
      <c r="X88" s="234" t="str">
        <f>IF($X$26="","",$X$26)</f>
        <v/>
      </c>
      <c r="Y88" s="234"/>
      <c r="Z88" s="234"/>
      <c r="AA88" s="234"/>
      <c r="AB88" s="234"/>
      <c r="AC88" s="124"/>
      <c r="AD88" s="125"/>
      <c r="AE88" s="125"/>
      <c r="AF88" s="125"/>
      <c r="AG88" s="126"/>
      <c r="AH88" s="207" t="str">
        <f>IF($AH$26="","",$AH$26)</f>
        <v/>
      </c>
      <c r="AI88" s="208"/>
      <c r="AJ88" s="208"/>
      <c r="AK88" s="208"/>
      <c r="AL88" s="209"/>
      <c r="AM88" s="146"/>
    </row>
    <row r="89" spans="1:39" ht="11.25" customHeight="1">
      <c r="A89" s="193" t="s">
        <v>95</v>
      </c>
      <c r="B89" s="193"/>
      <c r="C89" s="193" t="s">
        <v>96</v>
      </c>
      <c r="D89" s="193"/>
      <c r="E89" s="193" t="s">
        <v>99</v>
      </c>
      <c r="F89" s="193"/>
      <c r="G89" s="193" t="s">
        <v>100</v>
      </c>
      <c r="H89" s="193"/>
      <c r="I89" s="193" t="s">
        <v>101</v>
      </c>
      <c r="J89" s="193"/>
      <c r="K89" s="193" t="s">
        <v>102</v>
      </c>
      <c r="L89" s="193"/>
      <c r="M89" s="193"/>
      <c r="N89" s="193"/>
      <c r="O89" s="193"/>
      <c r="P89" s="193"/>
      <c r="R89" s="118" t="s">
        <v>48</v>
      </c>
      <c r="S89" s="118"/>
      <c r="T89" s="118"/>
      <c r="U89" s="118"/>
      <c r="V89" s="118"/>
      <c r="W89" s="118"/>
      <c r="X89" s="212">
        <f>IF($X$27="","",$X$27)</f>
        <v>0</v>
      </c>
      <c r="Y89" s="212"/>
      <c r="Z89" s="212"/>
      <c r="AA89" s="212"/>
      <c r="AB89" s="212"/>
      <c r="AC89" s="215"/>
      <c r="AD89" s="216"/>
      <c r="AE89" s="216"/>
      <c r="AF89" s="216"/>
      <c r="AG89" s="217"/>
      <c r="AH89" s="224" t="str">
        <f>IF($AH$27="","",$AH$27)</f>
        <v/>
      </c>
      <c r="AI89" s="225"/>
      <c r="AJ89" s="225"/>
      <c r="AK89" s="225"/>
      <c r="AL89" s="226"/>
      <c r="AM89" s="146"/>
    </row>
    <row r="90" spans="1:39" ht="11.25" customHeight="1">
      <c r="A90" s="194"/>
      <c r="B90" s="162"/>
      <c r="C90" s="194"/>
      <c r="D90" s="162"/>
      <c r="E90" s="194"/>
      <c r="F90" s="162"/>
      <c r="G90" s="194"/>
      <c r="H90" s="162"/>
      <c r="I90" s="194"/>
      <c r="J90" s="162"/>
      <c r="K90" s="194"/>
      <c r="L90" s="162"/>
      <c r="M90" s="194"/>
      <c r="N90" s="162"/>
      <c r="O90" s="194"/>
      <c r="P90" s="162"/>
      <c r="R90" s="119"/>
      <c r="S90" s="119"/>
      <c r="T90" s="119"/>
      <c r="U90" s="119"/>
      <c r="V90" s="119"/>
      <c r="W90" s="119"/>
      <c r="X90" s="213"/>
      <c r="Y90" s="213"/>
      <c r="Z90" s="213"/>
      <c r="AA90" s="213"/>
      <c r="AB90" s="213"/>
      <c r="AC90" s="218"/>
      <c r="AD90" s="219"/>
      <c r="AE90" s="219"/>
      <c r="AF90" s="219"/>
      <c r="AG90" s="220"/>
      <c r="AH90" s="227"/>
      <c r="AI90" s="228"/>
      <c r="AJ90" s="228"/>
      <c r="AK90" s="228"/>
      <c r="AL90" s="229"/>
      <c r="AM90" s="146"/>
    </row>
    <row r="91" spans="1:39" ht="11.25" customHeight="1" thickBot="1">
      <c r="A91" s="162"/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R91" s="120"/>
      <c r="S91" s="120"/>
      <c r="T91" s="120"/>
      <c r="U91" s="120"/>
      <c r="V91" s="120"/>
      <c r="W91" s="120"/>
      <c r="X91" s="214"/>
      <c r="Y91" s="214"/>
      <c r="Z91" s="214"/>
      <c r="AA91" s="214"/>
      <c r="AB91" s="214"/>
      <c r="AC91" s="221"/>
      <c r="AD91" s="222"/>
      <c r="AE91" s="222"/>
      <c r="AF91" s="222"/>
      <c r="AG91" s="223"/>
      <c r="AH91" s="230"/>
      <c r="AI91" s="231"/>
      <c r="AJ91" s="231"/>
      <c r="AK91" s="231"/>
      <c r="AL91" s="232"/>
      <c r="AM91" s="146"/>
    </row>
    <row r="92" spans="1:39" ht="11.25" customHeight="1">
      <c r="A92" s="162"/>
      <c r="B92" s="162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AM92" s="146"/>
    </row>
    <row r="93" spans="1:39" ht="11.25" customHeight="1">
      <c r="A93" s="162"/>
      <c r="B93" s="162"/>
      <c r="C93" s="162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88" t="s">
        <v>98</v>
      </c>
      <c r="R93" s="188"/>
      <c r="S93" s="188"/>
      <c r="T93" s="188"/>
      <c r="U93" s="188"/>
      <c r="V93" s="188"/>
      <c r="W93" s="188"/>
      <c r="X93" s="188"/>
      <c r="Y93" s="188"/>
      <c r="Z93" s="188"/>
      <c r="AJ93" s="16"/>
      <c r="AK93" s="16" t="s">
        <v>52</v>
      </c>
      <c r="AM93" s="146"/>
    </row>
    <row r="94" spans="1:39" ht="22.5" customHeight="1"/>
    <row r="95" spans="1:39" ht="22.5" customHeight="1"/>
    <row r="96" spans="1:39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  <row r="308" ht="22.5" customHeight="1"/>
    <row r="309" ht="22.5" customHeight="1"/>
    <row r="310" ht="22.5" customHeight="1"/>
    <row r="311" ht="22.5" customHeight="1"/>
    <row r="312" ht="22.5" customHeight="1"/>
    <row r="313" ht="22.5" customHeight="1"/>
    <row r="314" ht="22.5" customHeight="1"/>
    <row r="315" ht="22.5" customHeight="1"/>
    <row r="316" ht="22.5" customHeight="1"/>
    <row r="317" ht="22.5" customHeight="1"/>
    <row r="318" ht="22.5" customHeight="1"/>
    <row r="319" ht="22.5" customHeight="1"/>
    <row r="320" ht="22.5" customHeight="1"/>
    <row r="321" ht="22.5" customHeight="1"/>
    <row r="322" ht="22.5" customHeight="1"/>
    <row r="323" ht="22.5" customHeight="1"/>
    <row r="324" ht="22.5" customHeight="1"/>
    <row r="325" ht="22.5" customHeight="1"/>
    <row r="326" ht="22.5" customHeight="1"/>
    <row r="327" ht="22.5" customHeight="1"/>
    <row r="328" ht="22.5" customHeight="1"/>
    <row r="329" ht="22.5" customHeight="1"/>
    <row r="330" ht="22.5" customHeight="1"/>
    <row r="331" ht="22.5" customHeight="1"/>
    <row r="332" ht="22.5" customHeight="1"/>
    <row r="333" ht="22.5" customHeight="1"/>
    <row r="334" ht="22.5" customHeight="1"/>
    <row r="335" ht="22.5" customHeight="1"/>
    <row r="336" ht="22.5" customHeight="1"/>
    <row r="337" ht="22.5" customHeight="1"/>
    <row r="338" ht="22.5" customHeight="1"/>
    <row r="339" ht="22.5" customHeight="1"/>
    <row r="340" ht="22.5" customHeight="1"/>
    <row r="341" ht="22.5" customHeight="1"/>
    <row r="342" ht="22.5" customHeight="1"/>
    <row r="343" ht="22.5" customHeight="1"/>
    <row r="344" ht="22.5" customHeight="1"/>
    <row r="345" ht="22.5" customHeight="1"/>
    <row r="346" ht="22.5" customHeight="1"/>
    <row r="347" ht="22.5" customHeight="1"/>
    <row r="348" ht="22.5" customHeight="1"/>
    <row r="349" ht="22.5" customHeight="1"/>
    <row r="350" ht="22.5" customHeight="1"/>
    <row r="351" ht="22.5" customHeight="1"/>
    <row r="352" ht="22.5" customHeight="1"/>
    <row r="353" ht="22.5" customHeight="1"/>
    <row r="354" ht="22.5" customHeight="1"/>
    <row r="355" ht="22.5" customHeight="1"/>
    <row r="356" ht="22.5" customHeight="1"/>
    <row r="357" ht="22.5" customHeight="1"/>
    <row r="358" ht="22.5" customHeight="1"/>
    <row r="359" ht="22.5" customHeight="1"/>
    <row r="360" ht="22.5" customHeight="1"/>
    <row r="361" ht="22.5" customHeight="1"/>
    <row r="362" ht="22.5" customHeight="1"/>
    <row r="363" ht="22.5" customHeight="1"/>
    <row r="364" ht="22.5" customHeight="1"/>
    <row r="365" ht="22.5" customHeight="1"/>
    <row r="366" ht="22.5" customHeight="1"/>
    <row r="367" ht="22.5" customHeight="1"/>
    <row r="368" ht="22.5" customHeight="1"/>
    <row r="369" ht="22.5" customHeight="1"/>
    <row r="370" ht="22.5" customHeight="1"/>
    <row r="371" ht="22.5" customHeight="1"/>
    <row r="372" ht="22.5" customHeight="1"/>
    <row r="373" ht="22.5" customHeight="1"/>
    <row r="374" ht="22.5" customHeight="1"/>
    <row r="375" ht="22.5" customHeight="1"/>
    <row r="376" ht="22.5" customHeight="1"/>
    <row r="377" ht="22.5" customHeight="1"/>
    <row r="378" ht="22.5" customHeight="1"/>
    <row r="379" ht="22.5" customHeight="1"/>
    <row r="380" ht="22.5" customHeight="1"/>
    <row r="381" ht="22.5" customHeight="1"/>
    <row r="382" ht="22.5" customHeight="1"/>
    <row r="383" ht="22.5" customHeight="1"/>
    <row r="384" ht="22.5" customHeight="1"/>
    <row r="385" ht="22.5" customHeight="1"/>
    <row r="386" ht="22.5" customHeight="1"/>
    <row r="387" ht="22.5" customHeight="1"/>
    <row r="388" ht="22.5" customHeight="1"/>
    <row r="389" ht="22.5" customHeight="1"/>
    <row r="390" ht="22.5" customHeight="1"/>
    <row r="391" ht="22.5" customHeight="1"/>
    <row r="392" ht="22.5" customHeight="1"/>
    <row r="393" ht="22.5" customHeight="1"/>
    <row r="394" ht="22.5" customHeight="1"/>
    <row r="395" ht="22.5" customHeight="1"/>
    <row r="396" ht="22.5" customHeight="1"/>
    <row r="397" ht="22.5" customHeight="1"/>
    <row r="398" ht="22.5" customHeight="1"/>
    <row r="399" ht="22.5" customHeight="1"/>
    <row r="400" ht="22.5" customHeight="1"/>
    <row r="401" ht="22.5" customHeight="1"/>
    <row r="402" ht="22.5" customHeight="1"/>
    <row r="403" ht="22.5" customHeight="1"/>
    <row r="404" ht="22.5" customHeight="1"/>
    <row r="405" ht="22.5" customHeight="1"/>
    <row r="406" ht="22.5" customHeight="1"/>
    <row r="407" ht="22.5" customHeight="1"/>
    <row r="408" ht="22.5" customHeight="1"/>
    <row r="409" ht="22.5" customHeight="1"/>
    <row r="410" ht="22.5" customHeight="1"/>
    <row r="411" ht="22.5" customHeight="1"/>
    <row r="412" ht="22.5" customHeight="1"/>
    <row r="413" ht="22.5" customHeight="1"/>
    <row r="414" ht="22.5" customHeight="1"/>
    <row r="415" ht="22.5" customHeight="1"/>
    <row r="416" ht="22.5" customHeight="1"/>
    <row r="417" ht="22.5" customHeight="1"/>
    <row r="418" ht="22.5" customHeight="1"/>
    <row r="419" ht="22.5" customHeight="1"/>
    <row r="420" ht="22.5" customHeight="1"/>
    <row r="421" ht="22.5" customHeight="1"/>
    <row r="422" ht="22.5" customHeight="1"/>
    <row r="423" ht="22.5" customHeight="1"/>
    <row r="424" ht="22.5" customHeight="1"/>
    <row r="425" ht="22.5" customHeight="1"/>
    <row r="426" ht="22.5" customHeight="1"/>
    <row r="427" ht="22.5" customHeight="1"/>
    <row r="428" ht="22.5" customHeight="1"/>
    <row r="429" ht="22.5" customHeight="1"/>
    <row r="430" ht="22.5" customHeight="1"/>
    <row r="431" ht="22.5" customHeight="1"/>
    <row r="432" ht="22.5" customHeight="1"/>
    <row r="433" ht="22.5" customHeight="1"/>
    <row r="434" ht="22.5" customHeight="1"/>
    <row r="435" ht="22.5" customHeight="1"/>
    <row r="436" ht="22.5" customHeight="1"/>
    <row r="437" ht="22.5" customHeight="1"/>
    <row r="438" ht="22.5" customHeight="1"/>
    <row r="439" ht="22.5" customHeight="1"/>
    <row r="440" ht="22.5" customHeight="1"/>
    <row r="441" ht="22.5" customHeight="1"/>
    <row r="442" ht="22.5" customHeight="1"/>
    <row r="443" ht="22.5" customHeight="1"/>
    <row r="444" ht="22.5" customHeight="1"/>
    <row r="445" ht="22.5" customHeight="1"/>
    <row r="446" ht="22.5" customHeight="1"/>
    <row r="447" ht="22.5" customHeight="1"/>
    <row r="448" ht="22.5" customHeight="1"/>
    <row r="449" ht="22.5" customHeight="1"/>
    <row r="450" ht="22.5" customHeight="1"/>
    <row r="451" ht="22.5" customHeight="1"/>
    <row r="452" ht="22.5" customHeight="1"/>
    <row r="453" ht="22.5" customHeight="1"/>
    <row r="454" ht="22.5" customHeight="1"/>
    <row r="455" ht="22.5" customHeight="1"/>
    <row r="456" ht="22.5" customHeight="1"/>
    <row r="457" ht="22.5" customHeight="1"/>
    <row r="458" ht="22.5" customHeight="1"/>
    <row r="459" ht="22.5" customHeight="1"/>
    <row r="460" ht="22.5" customHeight="1"/>
    <row r="461" ht="22.5" customHeight="1"/>
    <row r="462" ht="22.5" customHeight="1"/>
    <row r="463" ht="22.5" customHeight="1"/>
    <row r="464" ht="22.5" customHeight="1"/>
    <row r="465" ht="22.5" customHeight="1"/>
    <row r="466" ht="22.5" customHeight="1"/>
    <row r="467" ht="22.5" customHeight="1"/>
    <row r="468" ht="22.5" customHeight="1"/>
    <row r="469" ht="22.5" customHeight="1"/>
    <row r="470" ht="22.5" customHeight="1"/>
    <row r="471" ht="22.5" customHeight="1"/>
    <row r="472" ht="22.5" customHeight="1"/>
    <row r="473" ht="22.5" customHeight="1"/>
    <row r="474" ht="22.5" customHeight="1"/>
    <row r="475" ht="22.5" customHeight="1"/>
    <row r="476" ht="22.5" customHeight="1"/>
    <row r="477" ht="22.5" customHeight="1"/>
    <row r="478" ht="22.5" customHeight="1"/>
    <row r="479" ht="22.5" customHeight="1"/>
    <row r="480" ht="22.5" customHeight="1"/>
    <row r="481" ht="22.5" customHeight="1"/>
    <row r="482" ht="22.5" customHeight="1"/>
    <row r="483" ht="22.5" customHeight="1"/>
    <row r="484" ht="22.5" customHeight="1"/>
    <row r="485" ht="22.5" customHeight="1"/>
    <row r="486" ht="22.5" customHeight="1"/>
    <row r="487" ht="22.5" customHeight="1"/>
    <row r="488" ht="22.5" customHeight="1"/>
    <row r="489" ht="22.5" customHeight="1"/>
    <row r="490" ht="22.5" customHeight="1"/>
    <row r="491" ht="22.5" customHeight="1"/>
    <row r="492" ht="22.5" customHeight="1"/>
    <row r="493" ht="22.5" customHeight="1"/>
    <row r="494" ht="22.5" customHeight="1"/>
    <row r="495" ht="22.5" customHeight="1"/>
    <row r="496" ht="22.5" customHeight="1"/>
    <row r="497" ht="22.5" customHeight="1"/>
    <row r="498" ht="22.5" customHeight="1"/>
    <row r="499" ht="22.5" customHeight="1"/>
    <row r="500" ht="22.5" customHeight="1"/>
    <row r="501" ht="22.5" customHeight="1"/>
    <row r="502" ht="22.5" customHeight="1"/>
    <row r="503" ht="22.5" customHeight="1"/>
    <row r="504" ht="22.5" customHeight="1"/>
    <row r="505" ht="22.5" customHeight="1"/>
    <row r="506" ht="22.5" customHeight="1"/>
    <row r="507" ht="22.5" customHeight="1"/>
    <row r="508" ht="22.5" customHeight="1"/>
    <row r="509" ht="22.5" customHeight="1"/>
    <row r="510" ht="22.5" customHeight="1"/>
    <row r="511" ht="22.5" customHeight="1"/>
    <row r="512" ht="22.5" customHeight="1"/>
    <row r="513" ht="22.5" customHeight="1"/>
    <row r="514" ht="22.5" customHeight="1"/>
    <row r="515" ht="22.5" customHeight="1"/>
    <row r="516" ht="22.5" customHeight="1"/>
    <row r="517" ht="22.5" customHeight="1"/>
    <row r="518" ht="22.5" customHeight="1"/>
    <row r="519" ht="22.5" customHeight="1"/>
    <row r="520" ht="22.5" customHeight="1"/>
    <row r="521" ht="22.5" customHeight="1"/>
    <row r="522" ht="22.5" customHeight="1"/>
    <row r="523" ht="22.5" customHeight="1"/>
    <row r="524" ht="22.5" customHeight="1"/>
    <row r="525" ht="22.5" customHeight="1"/>
    <row r="526" ht="22.5" customHeight="1"/>
    <row r="527" ht="22.5" customHeight="1"/>
    <row r="528" ht="22.5" customHeight="1"/>
    <row r="529" ht="22.5" customHeight="1"/>
    <row r="530" ht="22.5" customHeight="1"/>
    <row r="531" ht="22.5" customHeight="1"/>
    <row r="532" ht="22.5" customHeight="1"/>
    <row r="533" ht="22.5" customHeight="1"/>
    <row r="534" ht="22.5" customHeight="1"/>
    <row r="535" ht="22.5" customHeight="1"/>
    <row r="536" ht="22.5" customHeight="1"/>
    <row r="537" ht="22.5" customHeight="1"/>
    <row r="538" ht="22.5" customHeight="1"/>
    <row r="539" ht="22.5" customHeight="1"/>
    <row r="540" ht="22.5" customHeight="1"/>
    <row r="541" ht="22.5" customHeight="1"/>
    <row r="542" ht="22.5" customHeight="1"/>
    <row r="543" ht="22.5" customHeight="1"/>
    <row r="544" ht="22.5" customHeight="1"/>
    <row r="545" ht="22.5" customHeight="1"/>
    <row r="546" ht="22.5" customHeight="1"/>
    <row r="547" ht="22.5" customHeight="1"/>
    <row r="548" ht="22.5" customHeight="1"/>
    <row r="549" ht="22.5" customHeight="1"/>
    <row r="550" ht="22.5" customHeight="1"/>
    <row r="551" ht="22.5" customHeight="1"/>
    <row r="552" ht="22.5" customHeight="1"/>
    <row r="553" ht="22.5" customHeight="1"/>
    <row r="554" ht="22.5" customHeight="1"/>
    <row r="555" ht="22.5" customHeight="1"/>
    <row r="556" ht="22.5" customHeight="1"/>
    <row r="557" ht="22.5" customHeight="1"/>
    <row r="558" ht="22.5" customHeight="1"/>
    <row r="559" ht="22.5" customHeight="1"/>
    <row r="560" ht="22.5" customHeight="1"/>
    <row r="561" ht="22.5" customHeight="1"/>
    <row r="562" ht="22.5" customHeight="1"/>
    <row r="563" ht="22.5" customHeight="1"/>
    <row r="564" ht="22.5" customHeight="1"/>
    <row r="565" ht="22.5" customHeight="1"/>
    <row r="566" ht="22.5" customHeight="1"/>
    <row r="567" ht="22.5" customHeight="1"/>
    <row r="568" ht="22.5" customHeight="1"/>
    <row r="569" ht="22.5" customHeight="1"/>
    <row r="570" ht="22.5" customHeight="1"/>
    <row r="571" ht="22.5" customHeight="1"/>
    <row r="572" ht="22.5" customHeight="1"/>
    <row r="573" ht="22.5" customHeight="1"/>
    <row r="574" ht="22.5" customHeight="1"/>
    <row r="575" ht="22.5" customHeight="1"/>
    <row r="576" ht="22.5" customHeight="1"/>
    <row r="577" ht="22.5" customHeight="1"/>
    <row r="578" ht="22.5" customHeight="1"/>
    <row r="579" ht="22.5" customHeight="1"/>
    <row r="580" ht="22.5" customHeight="1"/>
    <row r="581" ht="22.5" customHeight="1"/>
    <row r="582" ht="22.5" customHeight="1"/>
    <row r="583" ht="22.5" customHeight="1"/>
    <row r="584" ht="22.5" customHeight="1"/>
    <row r="585" ht="22.5" customHeight="1"/>
    <row r="586" ht="22.5" customHeight="1"/>
    <row r="587" ht="22.5" customHeight="1"/>
    <row r="588" ht="22.5" customHeight="1"/>
    <row r="589" ht="22.5" customHeight="1"/>
    <row r="590" ht="22.5" customHeight="1"/>
    <row r="591" ht="22.5" customHeight="1"/>
    <row r="592" ht="22.5" customHeight="1"/>
    <row r="593" ht="22.5" customHeight="1"/>
    <row r="594" ht="22.5" customHeight="1"/>
    <row r="595" ht="22.5" customHeight="1"/>
    <row r="596" ht="22.5" customHeight="1"/>
    <row r="597" ht="22.5" customHeight="1"/>
    <row r="598" ht="22.5" customHeight="1"/>
    <row r="599" ht="22.5" customHeight="1"/>
    <row r="600" ht="22.5" customHeight="1"/>
    <row r="601" ht="22.5" customHeight="1"/>
    <row r="602" ht="22.5" customHeight="1"/>
    <row r="603" ht="22.5" customHeight="1"/>
    <row r="604" ht="22.5" customHeight="1"/>
    <row r="605" ht="22.5" customHeight="1"/>
    <row r="606" ht="22.5" customHeight="1"/>
    <row r="607" ht="22.5" customHeight="1"/>
    <row r="608" ht="22.5" customHeight="1"/>
    <row r="609" ht="22.5" customHeight="1"/>
    <row r="610" ht="22.5" customHeight="1"/>
    <row r="611" ht="22.5" customHeight="1"/>
    <row r="612" ht="22.5" customHeight="1"/>
    <row r="613" ht="22.5" customHeight="1"/>
    <row r="614" ht="22.5" customHeight="1"/>
    <row r="615" ht="22.5" customHeight="1"/>
    <row r="616" ht="22.5" customHeight="1"/>
    <row r="617" ht="22.5" customHeight="1"/>
    <row r="618" ht="22.5" customHeight="1"/>
    <row r="619" ht="22.5" customHeight="1"/>
    <row r="620" ht="22.5" customHeight="1"/>
    <row r="621" ht="22.5" customHeight="1"/>
    <row r="622" ht="22.5" customHeight="1"/>
    <row r="623" ht="22.5" customHeight="1"/>
    <row r="624" ht="22.5" customHeight="1"/>
    <row r="625" ht="22.5" customHeight="1"/>
    <row r="626" ht="22.5" customHeight="1"/>
    <row r="627" ht="22.5" customHeight="1"/>
    <row r="628" ht="22.5" customHeight="1"/>
    <row r="629" ht="22.5" customHeight="1"/>
    <row r="630" ht="22.5" customHeight="1"/>
    <row r="631" ht="22.5" customHeight="1"/>
    <row r="632" ht="22.5" customHeight="1"/>
    <row r="633" ht="22.5" customHeight="1"/>
    <row r="634" ht="22.5" customHeight="1"/>
    <row r="635" ht="22.5" customHeight="1"/>
    <row r="636" ht="22.5" customHeight="1"/>
    <row r="637" ht="22.5" customHeight="1"/>
    <row r="638" ht="22.5" customHeight="1"/>
    <row r="639" ht="22.5" customHeight="1"/>
    <row r="640" ht="22.5" customHeight="1"/>
    <row r="641" ht="22.5" customHeight="1"/>
    <row r="642" ht="22.5" customHeight="1"/>
    <row r="643" ht="22.5" customHeight="1"/>
    <row r="644" ht="22.5" customHeight="1"/>
    <row r="645" ht="22.5" customHeight="1"/>
    <row r="646" ht="22.5" customHeight="1"/>
    <row r="647" ht="22.5" customHeight="1"/>
    <row r="648" ht="22.5" customHeight="1"/>
    <row r="649" ht="22.5" customHeight="1"/>
    <row r="650" ht="22.5" customHeight="1"/>
    <row r="651" ht="22.5" customHeight="1"/>
    <row r="652" ht="22.5" customHeight="1"/>
    <row r="653" ht="22.5" customHeight="1"/>
    <row r="654" ht="22.5" customHeight="1"/>
    <row r="655" ht="22.5" customHeight="1"/>
    <row r="656" ht="22.5" customHeight="1"/>
    <row r="657" ht="22.5" customHeight="1"/>
    <row r="658" ht="22.5" customHeight="1"/>
    <row r="659" ht="22.5" customHeight="1"/>
    <row r="660" ht="22.5" customHeight="1"/>
    <row r="661" ht="22.5" customHeight="1"/>
    <row r="662" ht="22.5" customHeight="1"/>
    <row r="663" ht="22.5" customHeight="1"/>
    <row r="664" ht="22.5" customHeight="1"/>
    <row r="665" ht="22.5" customHeight="1"/>
    <row r="666" ht="22.5" customHeight="1"/>
    <row r="667" ht="22.5" customHeight="1"/>
    <row r="668" ht="22.5" customHeight="1"/>
    <row r="669" ht="22.5" customHeight="1"/>
    <row r="670" ht="22.5" customHeight="1"/>
    <row r="671" ht="22.5" customHeight="1"/>
    <row r="672" ht="22.5" customHeight="1"/>
    <row r="673" ht="22.5" customHeight="1"/>
    <row r="674" ht="22.5" customHeight="1"/>
    <row r="675" ht="22.5" customHeight="1"/>
    <row r="676" ht="22.5" customHeight="1"/>
    <row r="677" ht="22.5" customHeight="1"/>
    <row r="678" ht="22.5" customHeight="1"/>
    <row r="679" ht="22.5" customHeight="1"/>
    <row r="680" ht="22.5" customHeight="1"/>
    <row r="681" ht="22.5" customHeight="1"/>
    <row r="682" ht="22.5" customHeight="1"/>
    <row r="683" ht="22.5" customHeight="1"/>
    <row r="684" ht="22.5" customHeight="1"/>
    <row r="685" ht="22.5" customHeight="1"/>
    <row r="686" ht="22.5" customHeight="1"/>
    <row r="687" ht="22.5" customHeight="1"/>
    <row r="688" ht="22.5" customHeight="1"/>
    <row r="689" ht="22.5" customHeight="1"/>
    <row r="690" ht="22.5" customHeight="1"/>
    <row r="691" ht="22.5" customHeight="1"/>
    <row r="692" ht="22.5" customHeight="1"/>
    <row r="693" ht="22.5" customHeight="1"/>
    <row r="694" ht="22.5" customHeight="1"/>
    <row r="695" ht="22.5" customHeight="1"/>
    <row r="696" ht="22.5" customHeight="1"/>
    <row r="697" ht="22.5" customHeight="1"/>
    <row r="698" ht="22.5" customHeight="1"/>
    <row r="699" ht="22.5" customHeight="1"/>
    <row r="700" ht="22.5" customHeight="1"/>
    <row r="701" ht="22.5" customHeight="1"/>
    <row r="702" ht="22.5" customHeight="1"/>
    <row r="703" ht="22.5" customHeight="1"/>
    <row r="704" ht="22.5" customHeight="1"/>
    <row r="705" ht="22.5" customHeight="1"/>
    <row r="706" ht="22.5" customHeight="1"/>
    <row r="707" ht="22.5" customHeight="1"/>
    <row r="708" ht="22.5" customHeight="1"/>
    <row r="709" ht="22.5" customHeight="1"/>
    <row r="710" ht="22.5" customHeight="1"/>
    <row r="711" ht="22.5" customHeight="1"/>
    <row r="712" ht="22.5" customHeight="1"/>
    <row r="713" ht="22.5" customHeight="1"/>
    <row r="714" ht="22.5" customHeight="1"/>
    <row r="715" ht="22.5" customHeight="1"/>
    <row r="716" ht="22.5" customHeight="1"/>
    <row r="717" ht="22.5" customHeight="1"/>
    <row r="718" ht="22.5" customHeight="1"/>
    <row r="719" ht="22.5" customHeight="1"/>
    <row r="720" ht="22.5" customHeight="1"/>
    <row r="721" ht="22.5" customHeight="1"/>
    <row r="722" ht="22.5" customHeight="1"/>
    <row r="723" ht="22.5" customHeight="1"/>
    <row r="724" ht="22.5" customHeight="1"/>
    <row r="725" ht="22.5" customHeight="1"/>
    <row r="726" ht="22.5" customHeight="1"/>
    <row r="727" ht="22.5" customHeight="1"/>
    <row r="728" ht="22.5" customHeight="1"/>
    <row r="729" ht="22.5" customHeight="1"/>
    <row r="730" ht="22.5" customHeight="1"/>
    <row r="731" ht="22.5" customHeight="1"/>
    <row r="732" ht="22.5" customHeight="1"/>
    <row r="733" ht="22.5" customHeight="1"/>
    <row r="734" ht="22.5" customHeight="1"/>
    <row r="735" ht="22.5" customHeight="1"/>
    <row r="736" ht="22.5" customHeight="1"/>
    <row r="737" ht="22.5" customHeight="1"/>
    <row r="738" ht="22.5" customHeight="1"/>
    <row r="739" ht="22.5" customHeight="1"/>
    <row r="740" ht="22.5" customHeight="1"/>
    <row r="741" ht="22.5" customHeight="1"/>
    <row r="742" ht="22.5" customHeight="1"/>
    <row r="743" ht="22.5" customHeight="1"/>
    <row r="744" ht="22.5" customHeight="1"/>
    <row r="745" ht="22.5" customHeight="1"/>
    <row r="746" ht="22.5" customHeight="1"/>
    <row r="747" ht="22.5" customHeight="1"/>
    <row r="748" ht="22.5" customHeight="1"/>
    <row r="749" ht="22.5" customHeight="1"/>
    <row r="750" ht="22.5" customHeight="1"/>
    <row r="751" ht="22.5" customHeight="1"/>
    <row r="752" ht="22.5" customHeight="1"/>
    <row r="753" ht="22.5" customHeight="1"/>
    <row r="754" ht="22.5" customHeight="1"/>
    <row r="755" ht="22.5" customHeight="1"/>
    <row r="756" ht="22.5" customHeight="1"/>
    <row r="757" ht="22.5" customHeight="1"/>
    <row r="758" ht="22.5" customHeight="1"/>
    <row r="759" ht="22.5" customHeight="1"/>
    <row r="760" ht="22.5" customHeight="1"/>
    <row r="761" ht="22.5" customHeight="1"/>
    <row r="762" ht="22.5" customHeight="1"/>
    <row r="763" ht="22.5" customHeight="1"/>
    <row r="764" ht="22.5" customHeight="1"/>
    <row r="765" ht="22.5" customHeight="1"/>
    <row r="766" ht="22.5" customHeight="1"/>
    <row r="767" ht="22.5" customHeight="1"/>
    <row r="768" ht="22.5" customHeight="1"/>
    <row r="769" ht="22.5" customHeight="1"/>
    <row r="770" ht="22.5" customHeight="1"/>
    <row r="771" ht="22.5" customHeight="1"/>
    <row r="772" ht="22.5" customHeight="1"/>
    <row r="773" ht="22.5" customHeight="1"/>
    <row r="774" ht="22.5" customHeight="1"/>
    <row r="775" ht="22.5" customHeight="1"/>
    <row r="776" ht="22.5" customHeight="1"/>
    <row r="777" ht="22.5" customHeight="1"/>
    <row r="778" ht="22.5" customHeight="1"/>
    <row r="779" ht="22.5" customHeight="1"/>
    <row r="780" ht="22.5" customHeight="1"/>
    <row r="781" ht="22.5" customHeight="1"/>
    <row r="782" ht="22.5" customHeight="1"/>
    <row r="783" ht="22.5" customHeight="1"/>
    <row r="784" ht="22.5" customHeight="1"/>
    <row r="785" ht="22.5" customHeight="1"/>
    <row r="786" ht="22.5" customHeight="1"/>
    <row r="787" ht="22.5" customHeight="1"/>
    <row r="788" ht="22.5" customHeight="1"/>
    <row r="789" ht="22.5" customHeight="1"/>
    <row r="790" ht="22.5" customHeight="1"/>
    <row r="791" ht="22.5" customHeight="1"/>
    <row r="792" ht="22.5" customHeight="1"/>
    <row r="793" ht="22.5" customHeight="1"/>
    <row r="794" ht="22.5" customHeight="1"/>
    <row r="795" ht="22.5" customHeight="1"/>
    <row r="796" ht="22.5" customHeight="1"/>
    <row r="797" ht="22.5" customHeight="1"/>
    <row r="798" ht="22.5" customHeight="1"/>
    <row r="799" ht="22.5" customHeight="1"/>
    <row r="800" ht="22.5" customHeight="1"/>
    <row r="801" ht="22.5" customHeight="1"/>
    <row r="802" ht="22.5" customHeight="1"/>
    <row r="803" ht="22.5" customHeight="1"/>
    <row r="804" ht="22.5" customHeight="1"/>
    <row r="805" ht="22.5" customHeight="1"/>
    <row r="806" ht="22.5" customHeight="1"/>
    <row r="807" ht="22.5" customHeight="1"/>
    <row r="808" ht="22.5" customHeight="1"/>
    <row r="809" ht="22.5" customHeight="1"/>
    <row r="810" ht="22.5" customHeight="1"/>
    <row r="811" ht="22.5" customHeight="1"/>
    <row r="812" ht="22.5" customHeight="1"/>
    <row r="813" ht="22.5" customHeight="1"/>
    <row r="814" ht="22.5" customHeight="1"/>
    <row r="815" ht="22.5" customHeight="1"/>
  </sheetData>
  <sheetProtection algorithmName="SHA-512" hashValue="/MaFz9cGxPqgRQxsbSsSqyG85SEC7ZHKujQ2PpAca4R96Ce8tYwW1iUlHjX7Q/AuqudYSCcv/4iCkTMKJeeGCA==" saltValue="4vigOwq9wqiNACJgZRK2Rg==" spinCount="100000" sheet="1" selectLockedCells="1"/>
  <customSheetViews>
    <customSheetView guid="{ECF75AF3-BDBD-4256-B864-B19E9EADBEFA}" showPageBreaks="1" view="pageBreakPreview">
      <selection activeCell="AI1" sqref="AI1:AL1"/>
      <pageMargins left="0.19685039370078741" right="0.19685039370078741" top="0.55118110236220474" bottom="0.19685039370078741" header="0.31496062992125984" footer="0.11811023622047245"/>
      <printOptions horizontalCentered="1" verticalCentered="1"/>
      <pageSetup paperSize="9" scale="96" orientation="landscape" r:id="rId1"/>
    </customSheetView>
  </customSheetViews>
  <mergeCells count="425">
    <mergeCell ref="A3:K3"/>
    <mergeCell ref="A34:K34"/>
    <mergeCell ref="A65:K65"/>
    <mergeCell ref="J37:N37"/>
    <mergeCell ref="J68:N68"/>
    <mergeCell ref="AA40:AB40"/>
    <mergeCell ref="AC40:AD40"/>
    <mergeCell ref="AA71:AB71"/>
    <mergeCell ref="AC71:AD71"/>
    <mergeCell ref="AA74:AD74"/>
    <mergeCell ref="AE74:AL74"/>
    <mergeCell ref="AA43:AD43"/>
    <mergeCell ref="AE43:AL43"/>
    <mergeCell ref="J55:N55"/>
    <mergeCell ref="O55:Q55"/>
    <mergeCell ref="J54:N54"/>
    <mergeCell ref="O54:P54"/>
    <mergeCell ref="R54:W54"/>
    <mergeCell ref="AI63:AL63"/>
    <mergeCell ref="AA65:AB65"/>
    <mergeCell ref="AC65:AF65"/>
    <mergeCell ref="AA66:AB66"/>
    <mergeCell ref="AC66:AL66"/>
    <mergeCell ref="AA67:AB67"/>
    <mergeCell ref="AC67:AK68"/>
    <mergeCell ref="J69:X69"/>
    <mergeCell ref="AA69:AB69"/>
    <mergeCell ref="AE12:AL12"/>
    <mergeCell ref="AH15:AL15"/>
    <mergeCell ref="AH16:AL16"/>
    <mergeCell ref="AH17:AL17"/>
    <mergeCell ref="AH18:AL18"/>
    <mergeCell ref="AI39:AK39"/>
    <mergeCell ref="AH58:AL60"/>
    <mergeCell ref="AH52:AL52"/>
    <mergeCell ref="AH53:AL53"/>
    <mergeCell ref="AH54:AL54"/>
    <mergeCell ref="AH55:AL55"/>
    <mergeCell ref="AH56:AL56"/>
    <mergeCell ref="AH57:AL57"/>
    <mergeCell ref="AH46:AL46"/>
    <mergeCell ref="AH47:AL47"/>
    <mergeCell ref="AC55:AG55"/>
    <mergeCell ref="AH48:AL48"/>
    <mergeCell ref="AH49:AL49"/>
    <mergeCell ref="AH50:AL50"/>
    <mergeCell ref="AH51:AL51"/>
    <mergeCell ref="AM1:AM31"/>
    <mergeCell ref="AM32:AM62"/>
    <mergeCell ref="AM63:AM93"/>
    <mergeCell ref="AA41:AD41"/>
    <mergeCell ref="AA42:AD42"/>
    <mergeCell ref="AE42:AL42"/>
    <mergeCell ref="AE41:AL41"/>
    <mergeCell ref="AC44:AG44"/>
    <mergeCell ref="AH44:AL44"/>
    <mergeCell ref="AH45:AL45"/>
    <mergeCell ref="AC46:AG46"/>
    <mergeCell ref="AC48:AG48"/>
    <mergeCell ref="AC50:AG50"/>
    <mergeCell ref="AC52:AG52"/>
    <mergeCell ref="AI1:AL1"/>
    <mergeCell ref="AC3:AF3"/>
    <mergeCell ref="AC35:AL35"/>
    <mergeCell ref="AC36:AK37"/>
    <mergeCell ref="AH19:AL19"/>
    <mergeCell ref="AH20:AL20"/>
    <mergeCell ref="AH21:AL21"/>
    <mergeCell ref="AH22:AL22"/>
    <mergeCell ref="AH23:AL23"/>
    <mergeCell ref="AH24:AL24"/>
    <mergeCell ref="C15:I15"/>
    <mergeCell ref="J15:N15"/>
    <mergeCell ref="O15:P15"/>
    <mergeCell ref="R15:T15"/>
    <mergeCell ref="U15:W15"/>
    <mergeCell ref="X15:AB15"/>
    <mergeCell ref="AC15:AG15"/>
    <mergeCell ref="B13:I13"/>
    <mergeCell ref="J13:N13"/>
    <mergeCell ref="X13:AB13"/>
    <mergeCell ref="AC13:AG13"/>
    <mergeCell ref="C14:I14"/>
    <mergeCell ref="J14:N14"/>
    <mergeCell ref="O14:P14"/>
    <mergeCell ref="R14:T14"/>
    <mergeCell ref="U14:W14"/>
    <mergeCell ref="O13:Q13"/>
    <mergeCell ref="R13:T13"/>
    <mergeCell ref="U13:W13"/>
    <mergeCell ref="C17:I17"/>
    <mergeCell ref="J17:N17"/>
    <mergeCell ref="O17:P17"/>
    <mergeCell ref="R17:T17"/>
    <mergeCell ref="U17:W17"/>
    <mergeCell ref="X17:AB17"/>
    <mergeCell ref="AC17:AG17"/>
    <mergeCell ref="C16:I16"/>
    <mergeCell ref="J16:N16"/>
    <mergeCell ref="O16:P16"/>
    <mergeCell ref="R16:T16"/>
    <mergeCell ref="U16:W16"/>
    <mergeCell ref="X16:AB16"/>
    <mergeCell ref="AC16:AG16"/>
    <mergeCell ref="C19:I19"/>
    <mergeCell ref="J19:N19"/>
    <mergeCell ref="O19:P19"/>
    <mergeCell ref="R19:T19"/>
    <mergeCell ref="U19:W19"/>
    <mergeCell ref="X19:AB19"/>
    <mergeCell ref="AC19:AG19"/>
    <mergeCell ref="C18:I18"/>
    <mergeCell ref="J18:N18"/>
    <mergeCell ref="O18:P18"/>
    <mergeCell ref="R18:T18"/>
    <mergeCell ref="U18:W18"/>
    <mergeCell ref="X18:AB18"/>
    <mergeCell ref="AC18:AG18"/>
    <mergeCell ref="C21:I21"/>
    <mergeCell ref="J21:N21"/>
    <mergeCell ref="O21:P21"/>
    <mergeCell ref="R21:T21"/>
    <mergeCell ref="U21:W21"/>
    <mergeCell ref="X21:AB21"/>
    <mergeCell ref="AC21:AG21"/>
    <mergeCell ref="C20:I20"/>
    <mergeCell ref="J20:N20"/>
    <mergeCell ref="O20:P20"/>
    <mergeCell ref="R20:T20"/>
    <mergeCell ref="U20:W20"/>
    <mergeCell ref="X20:AB20"/>
    <mergeCell ref="AC20:AG20"/>
    <mergeCell ref="B25:I25"/>
    <mergeCell ref="J24:N24"/>
    <mergeCell ref="J25:N25"/>
    <mergeCell ref="O24:Q24"/>
    <mergeCell ref="O25:P25"/>
    <mergeCell ref="AC22:AG22"/>
    <mergeCell ref="J23:N23"/>
    <mergeCell ref="O23:P23"/>
    <mergeCell ref="X23:AB23"/>
    <mergeCell ref="AC23:AG23"/>
    <mergeCell ref="C22:I22"/>
    <mergeCell ref="J22:N22"/>
    <mergeCell ref="O22:P22"/>
    <mergeCell ref="R22:T22"/>
    <mergeCell ref="U22:W22"/>
    <mergeCell ref="X22:AB22"/>
    <mergeCell ref="R25:W25"/>
    <mergeCell ref="B23:I23"/>
    <mergeCell ref="R23:W23"/>
    <mergeCell ref="R26:W26"/>
    <mergeCell ref="X24:AB24"/>
    <mergeCell ref="AC24:AG24"/>
    <mergeCell ref="X25:AB25"/>
    <mergeCell ref="AC25:AG25"/>
    <mergeCell ref="X26:AB26"/>
    <mergeCell ref="AC26:AG26"/>
    <mergeCell ref="AF40:AL40"/>
    <mergeCell ref="AH25:AL25"/>
    <mergeCell ref="AH26:AL26"/>
    <mergeCell ref="R27:W29"/>
    <mergeCell ref="X27:AB29"/>
    <mergeCell ref="AC27:AG29"/>
    <mergeCell ref="J38:X38"/>
    <mergeCell ref="AA39:AD39"/>
    <mergeCell ref="AE39:AG39"/>
    <mergeCell ref="AC38:AG38"/>
    <mergeCell ref="AA35:AB35"/>
    <mergeCell ref="AA36:AB36"/>
    <mergeCell ref="AA38:AB38"/>
    <mergeCell ref="AH27:AL29"/>
    <mergeCell ref="AI32:AL32"/>
    <mergeCell ref="AC34:AF34"/>
    <mergeCell ref="AA34:AB34"/>
    <mergeCell ref="C45:I45"/>
    <mergeCell ref="J45:N45"/>
    <mergeCell ref="O45:P45"/>
    <mergeCell ref="R45:T45"/>
    <mergeCell ref="U45:W45"/>
    <mergeCell ref="X45:AB45"/>
    <mergeCell ref="AC45:AG45"/>
    <mergeCell ref="B44:I44"/>
    <mergeCell ref="J44:N44"/>
    <mergeCell ref="O44:Q44"/>
    <mergeCell ref="R44:T44"/>
    <mergeCell ref="U44:W44"/>
    <mergeCell ref="X44:AB44"/>
    <mergeCell ref="C47:I47"/>
    <mergeCell ref="J47:N47"/>
    <mergeCell ref="O47:P47"/>
    <mergeCell ref="R47:T47"/>
    <mergeCell ref="U47:W47"/>
    <mergeCell ref="X47:AB47"/>
    <mergeCell ref="AC47:AG47"/>
    <mergeCell ref="C46:I46"/>
    <mergeCell ref="J46:N46"/>
    <mergeCell ref="O46:P46"/>
    <mergeCell ref="R46:T46"/>
    <mergeCell ref="U46:W46"/>
    <mergeCell ref="X46:AB46"/>
    <mergeCell ref="C49:I49"/>
    <mergeCell ref="J49:N49"/>
    <mergeCell ref="O49:P49"/>
    <mergeCell ref="R49:T49"/>
    <mergeCell ref="U49:W49"/>
    <mergeCell ref="X49:AB49"/>
    <mergeCell ref="AC49:AG49"/>
    <mergeCell ref="C48:I48"/>
    <mergeCell ref="J48:N48"/>
    <mergeCell ref="O48:P48"/>
    <mergeCell ref="R48:T48"/>
    <mergeCell ref="U48:W48"/>
    <mergeCell ref="X48:AB48"/>
    <mergeCell ref="C51:I51"/>
    <mergeCell ref="J51:N51"/>
    <mergeCell ref="O51:P51"/>
    <mergeCell ref="R51:T51"/>
    <mergeCell ref="U51:W51"/>
    <mergeCell ref="X51:AB51"/>
    <mergeCell ref="AC51:AG51"/>
    <mergeCell ref="C50:I50"/>
    <mergeCell ref="J50:N50"/>
    <mergeCell ref="O50:P50"/>
    <mergeCell ref="R50:T50"/>
    <mergeCell ref="U50:W50"/>
    <mergeCell ref="X50:AB50"/>
    <mergeCell ref="C53:I53"/>
    <mergeCell ref="J53:N53"/>
    <mergeCell ref="O53:P53"/>
    <mergeCell ref="R53:T53"/>
    <mergeCell ref="U53:W53"/>
    <mergeCell ref="X53:AB53"/>
    <mergeCell ref="AC53:AG53"/>
    <mergeCell ref="C52:I52"/>
    <mergeCell ref="J52:N52"/>
    <mergeCell ref="O52:P52"/>
    <mergeCell ref="R52:T52"/>
    <mergeCell ref="U52:W52"/>
    <mergeCell ref="X52:AB52"/>
    <mergeCell ref="B54:I54"/>
    <mergeCell ref="AC54:AG54"/>
    <mergeCell ref="R57:W57"/>
    <mergeCell ref="X57:AB57"/>
    <mergeCell ref="AC57:AG57"/>
    <mergeCell ref="R58:W60"/>
    <mergeCell ref="X58:AB60"/>
    <mergeCell ref="AC58:AG60"/>
    <mergeCell ref="B56:I56"/>
    <mergeCell ref="J56:N56"/>
    <mergeCell ref="O56:P56"/>
    <mergeCell ref="R56:W56"/>
    <mergeCell ref="X56:AB56"/>
    <mergeCell ref="AC56:AG56"/>
    <mergeCell ref="X55:AB55"/>
    <mergeCell ref="X54:AB54"/>
    <mergeCell ref="AA3:AB3"/>
    <mergeCell ref="AA4:AB4"/>
    <mergeCell ref="AA5:AB5"/>
    <mergeCell ref="AA7:AB7"/>
    <mergeCell ref="AC4:AL4"/>
    <mergeCell ref="AC5:AK6"/>
    <mergeCell ref="AC7:AG7"/>
    <mergeCell ref="AE10:AL10"/>
    <mergeCell ref="AH14:AL14"/>
    <mergeCell ref="X14:AB14"/>
    <mergeCell ref="J7:X7"/>
    <mergeCell ref="AI8:AK8"/>
    <mergeCell ref="AF9:AL9"/>
    <mergeCell ref="AE11:AL11"/>
    <mergeCell ref="AA8:AD8"/>
    <mergeCell ref="AA10:AD10"/>
    <mergeCell ref="AA11:AD11"/>
    <mergeCell ref="AE8:AG8"/>
    <mergeCell ref="AC14:AG14"/>
    <mergeCell ref="AH13:AL13"/>
    <mergeCell ref="AC9:AD9"/>
    <mergeCell ref="AA9:AB9"/>
    <mergeCell ref="J6:N6"/>
    <mergeCell ref="AA12:AD12"/>
    <mergeCell ref="AC69:AG69"/>
    <mergeCell ref="AA70:AD70"/>
    <mergeCell ref="AE70:AG70"/>
    <mergeCell ref="AI70:AK70"/>
    <mergeCell ref="AF71:AL71"/>
    <mergeCell ref="AA72:AD72"/>
    <mergeCell ref="AE72:AL72"/>
    <mergeCell ref="AA73:AD73"/>
    <mergeCell ref="AE73:AL73"/>
    <mergeCell ref="B75:I75"/>
    <mergeCell ref="J75:N75"/>
    <mergeCell ref="O75:Q75"/>
    <mergeCell ref="R75:T75"/>
    <mergeCell ref="U75:W75"/>
    <mergeCell ref="X75:AB75"/>
    <mergeCell ref="AC75:AG75"/>
    <mergeCell ref="AH75:AL75"/>
    <mergeCell ref="C76:I76"/>
    <mergeCell ref="J76:N76"/>
    <mergeCell ref="O76:P76"/>
    <mergeCell ref="R76:T76"/>
    <mergeCell ref="U76:W76"/>
    <mergeCell ref="X76:AB76"/>
    <mergeCell ref="AC76:AG76"/>
    <mergeCell ref="AH76:AL76"/>
    <mergeCell ref="C77:I77"/>
    <mergeCell ref="J77:N77"/>
    <mergeCell ref="O77:P77"/>
    <mergeCell ref="R77:T77"/>
    <mergeCell ref="U77:W77"/>
    <mergeCell ref="X77:AB77"/>
    <mergeCell ref="AC77:AG77"/>
    <mergeCell ref="AH77:AL77"/>
    <mergeCell ref="J78:N78"/>
    <mergeCell ref="O78:P78"/>
    <mergeCell ref="R78:T78"/>
    <mergeCell ref="U78:W78"/>
    <mergeCell ref="X78:AB78"/>
    <mergeCell ref="AC78:AG78"/>
    <mergeCell ref="AH78:AL78"/>
    <mergeCell ref="AH82:AL82"/>
    <mergeCell ref="C79:I79"/>
    <mergeCell ref="J79:N79"/>
    <mergeCell ref="O79:P79"/>
    <mergeCell ref="R79:T79"/>
    <mergeCell ref="U79:W79"/>
    <mergeCell ref="X79:AB79"/>
    <mergeCell ref="AC79:AG79"/>
    <mergeCell ref="AH79:AL79"/>
    <mergeCell ref="C80:I80"/>
    <mergeCell ref="J80:N80"/>
    <mergeCell ref="O80:P80"/>
    <mergeCell ref="R80:T80"/>
    <mergeCell ref="U80:W80"/>
    <mergeCell ref="X80:AB80"/>
    <mergeCell ref="AC80:AG80"/>
    <mergeCell ref="U81:W81"/>
    <mergeCell ref="AN1:AQ1"/>
    <mergeCell ref="B24:F24"/>
    <mergeCell ref="R24:T24"/>
    <mergeCell ref="B55:F55"/>
    <mergeCell ref="R55:T55"/>
    <mergeCell ref="B86:F86"/>
    <mergeCell ref="R86:T86"/>
    <mergeCell ref="J85:N85"/>
    <mergeCell ref="O85:P85"/>
    <mergeCell ref="X85:AB85"/>
    <mergeCell ref="AC85:AG85"/>
    <mergeCell ref="AH85:AL85"/>
    <mergeCell ref="J86:N86"/>
    <mergeCell ref="O86:Q86"/>
    <mergeCell ref="X86:AB86"/>
    <mergeCell ref="AC86:AG86"/>
    <mergeCell ref="AH86:AL86"/>
    <mergeCell ref="C83:I83"/>
    <mergeCell ref="J83:N83"/>
    <mergeCell ref="O83:P83"/>
    <mergeCell ref="R83:T83"/>
    <mergeCell ref="U83:W83"/>
    <mergeCell ref="X83:AB83"/>
    <mergeCell ref="C78:I78"/>
    <mergeCell ref="AQ2:AQ3"/>
    <mergeCell ref="R89:W91"/>
    <mergeCell ref="X89:AB91"/>
    <mergeCell ref="AC89:AG91"/>
    <mergeCell ref="AH89:AL91"/>
    <mergeCell ref="O87:P87"/>
    <mergeCell ref="R87:W87"/>
    <mergeCell ref="X87:AB87"/>
    <mergeCell ref="AC87:AG87"/>
    <mergeCell ref="AH87:AL87"/>
    <mergeCell ref="R88:W88"/>
    <mergeCell ref="X88:AB88"/>
    <mergeCell ref="AC88:AG88"/>
    <mergeCell ref="AH88:AL88"/>
    <mergeCell ref="AH83:AL83"/>
    <mergeCell ref="O84:P84"/>
    <mergeCell ref="R84:T84"/>
    <mergeCell ref="U84:W84"/>
    <mergeCell ref="X84:AB84"/>
    <mergeCell ref="AC84:AG84"/>
    <mergeCell ref="AH84:AL84"/>
    <mergeCell ref="O81:P81"/>
    <mergeCell ref="R81:T81"/>
    <mergeCell ref="AH80:AL80"/>
    <mergeCell ref="AE2:AF2"/>
    <mergeCell ref="R85:W85"/>
    <mergeCell ref="B85:I85"/>
    <mergeCell ref="C90:D93"/>
    <mergeCell ref="I90:J93"/>
    <mergeCell ref="O90:P93"/>
    <mergeCell ref="AN2:AP3"/>
    <mergeCell ref="I89:J89"/>
    <mergeCell ref="B87:I87"/>
    <mergeCell ref="J87:N87"/>
    <mergeCell ref="C84:I84"/>
    <mergeCell ref="J84:N84"/>
    <mergeCell ref="C81:I81"/>
    <mergeCell ref="J81:N81"/>
    <mergeCell ref="X81:AB81"/>
    <mergeCell ref="AC81:AG81"/>
    <mergeCell ref="AH81:AL81"/>
    <mergeCell ref="C82:I82"/>
    <mergeCell ref="J82:N82"/>
    <mergeCell ref="O82:P82"/>
    <mergeCell ref="R82:T82"/>
    <mergeCell ref="U82:W82"/>
    <mergeCell ref="X82:AB82"/>
    <mergeCell ref="AC82:AG82"/>
    <mergeCell ref="AC83:AG83"/>
    <mergeCell ref="Q93:Z93"/>
    <mergeCell ref="A88:H88"/>
    <mergeCell ref="I88:P88"/>
    <mergeCell ref="A89:B89"/>
    <mergeCell ref="A90:B93"/>
    <mergeCell ref="C89:D89"/>
    <mergeCell ref="E89:F89"/>
    <mergeCell ref="G89:H89"/>
    <mergeCell ref="K89:L89"/>
    <mergeCell ref="M89:N89"/>
    <mergeCell ref="O89:P89"/>
    <mergeCell ref="G90:H93"/>
    <mergeCell ref="M90:N93"/>
    <mergeCell ref="E90:F93"/>
    <mergeCell ref="K90:L93"/>
  </mergeCells>
  <phoneticPr fontId="1"/>
  <printOptions horizontalCentered="1" verticalCentered="1"/>
  <pageMargins left="0.19685039370078741" right="0.19685039370078741" top="0.55118110236220474" bottom="0.19685039370078741" header="0.31496062992125984" footer="0.11811023622047245"/>
  <pageSetup paperSize="9" scale="90" orientation="landscape" r:id="rId2"/>
  <rowBreaks count="2" manualBreakCount="2">
    <brk id="31" max="37" man="1"/>
    <brk id="62" max="37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 請求書用紙</vt:lpstr>
      <vt:lpstr>' 請求書用紙'!Print_Area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taichi katagawa</cp:lastModifiedBy>
  <cp:lastPrinted>2024-07-26T09:22:47Z</cp:lastPrinted>
  <dcterms:created xsi:type="dcterms:W3CDTF">2016-06-06T05:51:36Z</dcterms:created>
  <dcterms:modified xsi:type="dcterms:W3CDTF">2024-09-12T02:17:55Z</dcterms:modified>
</cp:coreProperties>
</file>